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filterPrivacy="1" codeName="ThisWorkbook" defaultThemeVersion="124226"/>
  <xr:revisionPtr revIDLastSave="0" documentId="13_ncr:1_{E7820575-151A-41C5-B808-E07234E12C7B}" xr6:coauthVersionLast="36" xr6:coauthVersionMax="47" xr10:uidLastSave="{00000000-0000-0000-0000-000000000000}"/>
  <bookViews>
    <workbookView xWindow="810" yWindow="-120" windowWidth="19800" windowHeight="11760" tabRatio="766" firstSheet="1" activeTab="1" xr2:uid="{00000000-000D-0000-FFFF-FFFF00000000}"/>
  </bookViews>
  <sheets>
    <sheet name="集計" sheetId="104" state="hidden" r:id="rId1"/>
    <sheet name="記入要領" sheetId="105" r:id="rId2"/>
    <sheet name="1）全体" sheetId="106" r:id="rId3"/>
    <sheet name="2）文書管理" sheetId="102" r:id="rId4"/>
    <sheet name="3）財務会計" sheetId="70" r:id="rId5"/>
  </sheets>
  <definedNames>
    <definedName name="_14as1_" hidden="1">{#N/A,#N/A,FALSE,"ＨＢＳＣＳＳ";#N/A,#N/A,FALSE,"原価管理表平田倉庫";#N/A,#N/A,FALSE,"原価管理表 日立印刷";#N/A,#N/A,FALSE,"原価管理合計表"}</definedName>
    <definedName name="_16B1_" localSheetId="2" hidden="1">{#N/A,#N/A,FALSE,"ＨＢＳＣＳＳ";#N/A,#N/A,FALSE,"原価管理表平田倉庫";#N/A,#N/A,FALSE,"原価管理表 日立印刷";#N/A,#N/A,FALSE,"原価管理合計表"}</definedName>
    <definedName name="_16B1_" localSheetId="3" hidden="1">{#N/A,#N/A,FALSE,"ＨＢＳＣＳＳ";#N/A,#N/A,FALSE,"原価管理表平田倉庫";#N/A,#N/A,FALSE,"原価管理表 日立印刷";#N/A,#N/A,FALSE,"原価管理合計表"}</definedName>
    <definedName name="_21B1_" hidden="1">{#N/A,#N/A,FALSE,"ＨＢＳＣＳＳ";#N/A,#N/A,FALSE,"原価管理表平田倉庫";#N/A,#N/A,FALSE,"原価管理表 日立印刷";#N/A,#N/A,FALSE,"原価管理合計表"}</definedName>
    <definedName name="_23B11_" localSheetId="2" hidden="1">{#N/A,#N/A,FALSE,"ＨＢＳＣＳＳ";#N/A,#N/A,FALSE,"原価管理表平田倉庫";#N/A,#N/A,FALSE,"原価管理表 日立印刷";#N/A,#N/A,FALSE,"原価管理合計表"}</definedName>
    <definedName name="_23B11_" localSheetId="3" hidden="1">{#N/A,#N/A,FALSE,"ＨＢＳＣＳＳ";#N/A,#N/A,FALSE,"原価管理表平田倉庫";#N/A,#N/A,FALSE,"原価管理表 日立印刷";#N/A,#N/A,FALSE,"原価管理合計表"}</definedName>
    <definedName name="_28B11_" hidden="1">{#N/A,#N/A,FALSE,"ＨＢＳＣＳＳ";#N/A,#N/A,FALSE,"原価管理表平田倉庫";#N/A,#N/A,FALSE,"原価管理表 日立印刷";#N/A,#N/A,FALSE,"原価管理合計表"}</definedName>
    <definedName name="_2ab1_" localSheetId="2" hidden="1">{#N/A,#N/A,FALSE,"ＨＢＳＣＳＳ";#N/A,#N/A,FALSE,"原価管理表平田倉庫";#N/A,#N/A,FALSE,"原価管理表 日立印刷";#N/A,#N/A,FALSE,"原価管理合計表"}</definedName>
    <definedName name="_2ab1_" localSheetId="3" hidden="1">{#N/A,#N/A,FALSE,"ＨＢＳＣＳＳ";#N/A,#N/A,FALSE,"原価管理表平田倉庫";#N/A,#N/A,FALSE,"原価管理表 日立印刷";#N/A,#N/A,FALSE,"原価管理合計表"}</definedName>
    <definedName name="_30B111_" localSheetId="2" hidden="1">{#N/A,#N/A,FALSE,"ＨＢＳＣＳＳ";#N/A,#N/A,FALSE,"原価管理表平田倉庫";#N/A,#N/A,FALSE,"原価管理表 日立印刷";#N/A,#N/A,FALSE,"原価管理合計表"}</definedName>
    <definedName name="_30B111_" localSheetId="3" hidden="1">{#N/A,#N/A,FALSE,"ＨＢＳＣＳＳ";#N/A,#N/A,FALSE,"原価管理表平田倉庫";#N/A,#N/A,FALSE,"原価管理表 日立印刷";#N/A,#N/A,FALSE,"原価管理合計表"}</definedName>
    <definedName name="_35B111_" hidden="1">{#N/A,#N/A,FALSE,"ＨＢＳＣＳＳ";#N/A,#N/A,FALSE,"原価管理表平田倉庫";#N/A,#N/A,FALSE,"原価管理表 日立印刷";#N/A,#N/A,FALSE,"原価管理合計表"}</definedName>
    <definedName name="_37H9000_" localSheetId="2" hidden="1">{"HCDN_注釈以外",#N/A,FALSE,"10.0対応";"HCDN_注釈",#N/A,FALSE,"10.0対応";"HCDN_注釈以外",#N/A,FALSE,"9.0対応";"HCDN_注釈",#N/A,FALSE,"9.0対応";#N/A,#N/A,FALSE,"ﾏﾆｭｱﾙ一覧";#N/A,#N/A,FALSE,"ﾏﾆｭｱﾙ一覧 (2)"}</definedName>
    <definedName name="_37H9000_" localSheetId="3" hidden="1">{"HCDN_注釈以外",#N/A,FALSE,"10.0対応";"HCDN_注釈",#N/A,FALSE,"10.0対応";"HCDN_注釈以外",#N/A,FALSE,"9.0対応";"HCDN_注釈",#N/A,FALSE,"9.0対応";#N/A,#N/A,FALSE,"ﾏﾆｭｱﾙ一覧";#N/A,#N/A,FALSE,"ﾏﾆｭｱﾙ一覧 (2)"}</definedName>
    <definedName name="_42H9000_" hidden="1">{"HCDN_注釈以外",#N/A,FALSE,"10.0対応";"HCDN_注釈",#N/A,FALSE,"10.0対応";"HCDN_注釈以外",#N/A,FALSE,"9.0対応";"HCDN_注釈",#N/A,FALSE,"9.0対応";#N/A,#N/A,FALSE,"ﾏﾆｭｱﾙ一覧";#N/A,#N/A,FALSE,"ﾏﾆｭｱﾙ一覧 (2)"}</definedName>
    <definedName name="_7ab1_" hidden="1">{#N/A,#N/A,FALSE,"ＨＢＳＣＳＳ";#N/A,#N/A,FALSE,"原価管理表平田倉庫";#N/A,#N/A,FALSE,"原価管理表 日立印刷";#N/A,#N/A,FALSE,"原価管理合計表"}</definedName>
    <definedName name="_9as1_" localSheetId="2" hidden="1">{#N/A,#N/A,FALSE,"ＨＢＳＣＳＳ";#N/A,#N/A,FALSE,"原価管理表平田倉庫";#N/A,#N/A,FALSE,"原価管理表 日立印刷";#N/A,#N/A,FALSE,"原価管理合計表"}</definedName>
    <definedName name="_9as1_" localSheetId="3" hidden="1">{#N/A,#N/A,FALSE,"ＨＢＳＣＳＳ";#N/A,#N/A,FALSE,"原価管理表平田倉庫";#N/A,#N/A,FALSE,"原価管理表 日立印刷";#N/A,#N/A,FALSE,"原価管理合計表"}</definedName>
    <definedName name="_Fill" localSheetId="2" hidden="1">#REF!</definedName>
    <definedName name="_Fill" localSheetId="3" hidden="1">#REF!</definedName>
    <definedName name="_Fill" hidden="1">#REF!</definedName>
    <definedName name="_xlnm._FilterDatabase" localSheetId="2" hidden="1">'1）全体'!$A$1:$J$71</definedName>
    <definedName name="_xlnm._FilterDatabase" localSheetId="3" hidden="1">'2）文書管理'!$A$1:$J$229</definedName>
    <definedName name="_xlnm._FilterDatabase" localSheetId="4" hidden="1">'3）財務会計'!$A$1:$J$391</definedName>
    <definedName name="_Key1" localSheetId="2" hidden="1">#REF!</definedName>
    <definedName name="_Key1" localSheetId="3" hidden="1">#REF!</definedName>
    <definedName name="_Key1" hidden="1">#REF!</definedName>
    <definedName name="_Key2" localSheetId="2" hidden="1">#REF!</definedName>
    <definedName name="_Key2" localSheetId="3" hidden="1">#REF!</definedName>
    <definedName name="_Key2" hidden="1">#REF!</definedName>
    <definedName name="_Order1" hidden="1">255</definedName>
    <definedName name="_Order2" hidden="1">255</definedName>
    <definedName name="_Sort" localSheetId="2" hidden="1">#REF!</definedName>
    <definedName name="_Sort" localSheetId="3" hidden="1">#REF!</definedName>
    <definedName name="_Sort" hidden="1">#REF!</definedName>
    <definedName name="AA" localSheetId="2" hidden="1">{"'100DPro'!$A$1:$H$149"}</definedName>
    <definedName name="AA" localSheetId="3" hidden="1">{"'100DPro'!$A$1:$H$149"}</definedName>
    <definedName name="AA" hidden="1">{"'100DPro'!$A$1:$H$149"}</definedName>
    <definedName name="aaaa" localSheetId="2" hidden="1">{"'100DPro'!$A$1:$H$149"}</definedName>
    <definedName name="aaaa" localSheetId="3" hidden="1">{"'100DPro'!$A$1:$H$149"}</definedName>
    <definedName name="aaaa" hidden="1">{"'100DPro'!$A$1:$H$149"}</definedName>
    <definedName name="aaaaa" localSheetId="2" hidden="1">{"'100DPro'!$A$1:$H$149"}</definedName>
    <definedName name="aaaaa" localSheetId="3" hidden="1">{"'100DPro'!$A$1:$H$149"}</definedName>
    <definedName name="aaaaa" hidden="1">{"'100DPro'!$A$1:$H$149"}</definedName>
    <definedName name="ab" localSheetId="2" hidden="1">{#N/A,#N/A,FALSE,"ＨＢＳＣＳＳ";#N/A,#N/A,FALSE,"原価管理表平田倉庫";#N/A,#N/A,FALSE,"原価管理表 日立印刷";#N/A,#N/A,FALSE,"原価管理合計表"}</definedName>
    <definedName name="ab" localSheetId="3" hidden="1">{#N/A,#N/A,FALSE,"ＨＢＳＣＳＳ";#N/A,#N/A,FALSE,"原価管理表平田倉庫";#N/A,#N/A,FALSE,"原価管理表 日立印刷";#N/A,#N/A,FALSE,"原価管理合計表"}</definedName>
    <definedName name="ab" hidden="1">{#N/A,#N/A,FALSE,"ＨＢＳＣＳＳ";#N/A,#N/A,FALSE,"原価管理表平田倉庫";#N/A,#N/A,FALSE,"原価管理表 日立印刷";#N/A,#N/A,FALSE,"原価管理合計表"}</definedName>
    <definedName name="Access_Button" hidden="1">"価格H_hard_諸元___2__List"</definedName>
    <definedName name="AccessDatabase" hidden="1">"C:\MTAKAHAS\価格H.mdb"</definedName>
    <definedName name="as" localSheetId="2" hidden="1">{#N/A,#N/A,FALSE,"ＨＢＳＣＳＳ";#N/A,#N/A,FALSE,"原価管理表平田倉庫";#N/A,#N/A,FALSE,"原価管理表 日立印刷";#N/A,#N/A,FALSE,"原価管理合計表"}</definedName>
    <definedName name="as" localSheetId="3" hidden="1">{#N/A,#N/A,FALSE,"ＨＢＳＣＳＳ";#N/A,#N/A,FALSE,"原価管理表平田倉庫";#N/A,#N/A,FALSE,"原価管理表 日立印刷";#N/A,#N/A,FALSE,"原価管理合計表"}</definedName>
    <definedName name="as" hidden="1">{#N/A,#N/A,FALSE,"ＨＢＳＣＳＳ";#N/A,#N/A,FALSE,"原価管理表平田倉庫";#N/A,#N/A,FALSE,"原価管理表 日立印刷";#N/A,#N/A,FALSE,"原価管理合計表"}</definedName>
    <definedName name="AS2DocOpenMode" hidden="1">"AS2DocumentEdit"</definedName>
    <definedName name="B" localSheetId="2" hidden="1">{#N/A,#N/A,FALSE,"ＨＢＳＣＳＳ";#N/A,#N/A,FALSE,"原価管理表平田倉庫";#N/A,#N/A,FALSE,"原価管理表 日立印刷";#N/A,#N/A,FALSE,"原価管理合計表"}</definedName>
    <definedName name="B" localSheetId="3" hidden="1">{#N/A,#N/A,FALSE,"ＨＢＳＣＳＳ";#N/A,#N/A,FALSE,"原価管理表平田倉庫";#N/A,#N/A,FALSE,"原価管理表 日立印刷";#N/A,#N/A,FALSE,"原価管理合計表"}</definedName>
    <definedName name="B" hidden="1">{#N/A,#N/A,FALSE,"ＨＢＳＣＳＳ";#N/A,#N/A,FALSE,"原価管理表平田倉庫";#N/A,#N/A,FALSE,"原価管理表 日立印刷";#N/A,#N/A,FALSE,"原価管理合計表"}</definedName>
    <definedName name="DBPARTNER" localSheetId="2" hidden="1">{"'2.3 NT(ｱｶｳﾝﾄ)基本方針2'!$A$1:$AN$62"}</definedName>
    <definedName name="DBPARTNER" localSheetId="3" hidden="1">{"'2.3 NT(ｱｶｳﾝﾄ)基本方針2'!$A$1:$AN$62"}</definedName>
    <definedName name="DBPARTNER" hidden="1">{"'2.3 NT(ｱｶｳﾝﾄ)基本方針2'!$A$1:$AN$62"}</definedName>
    <definedName name="ｆｆ" localSheetId="2" hidden="1">{"'タイトル状態'!$A$7:$W$32"}</definedName>
    <definedName name="ｆｆ" localSheetId="3" hidden="1">{"'タイトル状態'!$A$7:$W$32"}</definedName>
    <definedName name="ｆｆ" hidden="1">{"'タイトル状態'!$A$7:$W$32"}</definedName>
    <definedName name="H9000構成表案1_2" localSheetId="2" hidden="1">{"HCDN_注釈以外",#N/A,FALSE,"10.0対応";"HCDN_注釈",#N/A,FALSE,"10.0対応";"HCDN_注釈以外",#N/A,FALSE,"9.0対応";"HCDN_注釈",#N/A,FALSE,"9.0対応";#N/A,#N/A,FALSE,"ﾏﾆｭｱﾙ一覧";#N/A,#N/A,FALSE,"ﾏﾆｭｱﾙ一覧 (2)"}</definedName>
    <definedName name="H9000構成表案1_2" localSheetId="3" hidden="1">{"HCDN_注釈以外",#N/A,FALSE,"10.0対応";"HCDN_注釈",#N/A,FALSE,"10.0対応";"HCDN_注釈以外",#N/A,FALSE,"9.0対応";"HCDN_注釈",#N/A,FALSE,"9.0対応";#N/A,#N/A,FALSE,"ﾏﾆｭｱﾙ一覧";#N/A,#N/A,FALSE,"ﾏﾆｭｱﾙ一覧 (2)"}</definedName>
    <definedName name="H9000構成表案1_2" hidden="1">{"HCDN_注釈以外",#N/A,FALSE,"10.0対応";"HCDN_注釈",#N/A,FALSE,"10.0対応";"HCDN_注釈以外",#N/A,FALSE,"9.0対応";"HCDN_注釈",#N/A,FALSE,"9.0対応";#N/A,#N/A,FALSE,"ﾏﾆｭｱﾙ一覧";#N/A,#N/A,FALSE,"ﾏﾆｭｱﾙ一覧 (2)"}</definedName>
    <definedName name="HTML_C1" localSheetId="2" hidden="1">{"'表紙'!$A$1:$M$17"}</definedName>
    <definedName name="HTML_C1" localSheetId="3" hidden="1">{"'表紙'!$A$1:$M$17"}</definedName>
    <definedName name="HTML_C1" hidden="1">{"'表紙'!$A$1:$M$17"}</definedName>
    <definedName name="HTML_CodePage" hidden="1">932</definedName>
    <definedName name="HTML_Control" localSheetId="2" hidden="1">{"'Sheet1'!$A$1:$I$163"}</definedName>
    <definedName name="HTML_Control" localSheetId="3" hidden="1">{"'Sheet1'!$A$1:$I$163"}</definedName>
    <definedName name="HTML_Control" hidden="1">{"'Sheet1'!$A$1:$I$163"}</definedName>
    <definedName name="HTML_Control2" localSheetId="2" hidden="1">{"'2.3 NT(ｱｶｳﾝﾄ)基本方針2'!$A$1:$AN$62"}</definedName>
    <definedName name="HTML_Control2" localSheetId="3" hidden="1">{"'2.3 NT(ｱｶｳﾝﾄ)基本方針2'!$A$1:$AN$62"}</definedName>
    <definedName name="HTML_Control2" hidden="1">{"'2.3 NT(ｱｶｳﾝﾄ)基本方針2'!$A$1:$AN$62"}</definedName>
    <definedName name="HTML_Description" hidden="1">""</definedName>
    <definedName name="HTML_Email" hidden="1">""</definedName>
    <definedName name="HTML_Header" hidden="1">"Sheet1"</definedName>
    <definedName name="HTML_LastUpdate" hidden="1">"00/05/25"</definedName>
    <definedName name="HTML_LineAfter" hidden="1">FALSE</definedName>
    <definedName name="HTML_LineBefore" hidden="1">FALSE</definedName>
    <definedName name="HTML_Name" hidden="1">"hashimoto"</definedName>
    <definedName name="HTML_OBDlg2" hidden="1">TRUE</definedName>
    <definedName name="HTML_OBDlg3" hidden="1">TRUE</definedName>
    <definedName name="HTML_OBDlg4" hidden="1">TRUE</definedName>
    <definedName name="HTML_OS" hidden="1">0</definedName>
    <definedName name="HTML_PathFile" hidden="1">"C:\MyDocument\MyHTML.htm"</definedName>
    <definedName name="HTML_PathTemplate" hidden="1">"G:\SSHB.htm"</definedName>
    <definedName name="HTML_Title" hidden="1">"WBS解説"</definedName>
    <definedName name="HTML1_1" hidden="1">"'[NTV5形名改.xls]7A14'!$A$1:$D$49"</definedName>
    <definedName name="HTML1_10" hidden="1">""</definedName>
    <definedName name="HTML1_11" hidden="1">1</definedName>
    <definedName name="HTML1_12" hidden="1">"H:\NT\V5kakaku\7A14.htm"</definedName>
    <definedName name="HTML1_13" hidden="1">#N/A</definedName>
    <definedName name="HTML1_14" hidden="1">#N/A</definedName>
    <definedName name="HTML1_15" hidden="1">#N/A</definedName>
    <definedName name="HTML1_2" hidden="1">1</definedName>
    <definedName name="HTML1_3" hidden="1">"NTV5形名改.xl"</definedName>
    <definedName name="HTML1_4" hidden="1">""</definedName>
    <definedName name="HTML1_5" hidden="1">""</definedName>
    <definedName name="HTML1_6" hidden="1">-4146</definedName>
    <definedName name="HTML1_7" hidden="1">-4146</definedName>
    <definedName name="HTML1_8" hidden="1">"99/04/30"</definedName>
    <definedName name="HTML1_9" hidden="1">"s890691"</definedName>
    <definedName name="HTML2_1" hidden="1">"'[NTV5形名改.xls]7B14'!$A$1:$D$112"</definedName>
    <definedName name="HTML2_10" hidden="1">""</definedName>
    <definedName name="HTML2_11" hidden="1">1</definedName>
    <definedName name="HTML2_12" hidden="1">"H:\NT\V5kakaku\7B14.htm"</definedName>
    <definedName name="HTML2_13" hidden="1">#N/A</definedName>
    <definedName name="HTML2_14" hidden="1">#N/A</definedName>
    <definedName name="HTML2_15" hidden="1">#N/A</definedName>
    <definedName name="HTML2_2" hidden="1">1</definedName>
    <definedName name="HTML2_3" hidden="1">"NTV5形名改.xl"</definedName>
    <definedName name="HTML2_4" hidden="1">""</definedName>
    <definedName name="HTML2_5" hidden="1">""</definedName>
    <definedName name="HTML2_6" hidden="1">-4146</definedName>
    <definedName name="HTML2_7" hidden="1">-4146</definedName>
    <definedName name="HTML2_8" hidden="1">"99/04/30"</definedName>
    <definedName name="HTML2_9" hidden="1">"s890691"</definedName>
    <definedName name="HTML3_1" hidden="1">"'[NTV5形名改.xls]7C14'!$A$1:$D$49"</definedName>
    <definedName name="HTML3_10" hidden="1">""</definedName>
    <definedName name="HTML3_11" hidden="1">1</definedName>
    <definedName name="HTML3_12" hidden="1">"H:\NT\V5kakaku\7C14.htm"</definedName>
    <definedName name="HTML3_2" hidden="1">1</definedName>
    <definedName name="HTML3_3" hidden="1">"NTV5形名改.xl"</definedName>
    <definedName name="HTML3_4" hidden="1">""</definedName>
    <definedName name="HTML3_5" hidden="1">""</definedName>
    <definedName name="HTML3_6" hidden="1">-4146</definedName>
    <definedName name="HTML3_7" hidden="1">-4146</definedName>
    <definedName name="HTML3_8" hidden="1">"99/04/30"</definedName>
    <definedName name="HTML3_9" hidden="1">"s890691"</definedName>
    <definedName name="HTML4_1" hidden="1">"'[NTV5形名改.xls]7D14'!$A$1:$D$112"</definedName>
    <definedName name="HTML4_10" hidden="1">""</definedName>
    <definedName name="HTML4_11" hidden="1">1</definedName>
    <definedName name="HTML4_12" hidden="1">"H:\NT\V5kakaku\7D14.htm"</definedName>
    <definedName name="HTML4_2" hidden="1">1</definedName>
    <definedName name="HTML4_3" hidden="1">"NTV5形名改.xl"</definedName>
    <definedName name="HTML4_4" hidden="1">""</definedName>
    <definedName name="HTML4_5" hidden="1">""</definedName>
    <definedName name="HTML4_6" hidden="1">-4146</definedName>
    <definedName name="HTML4_7" hidden="1">-4146</definedName>
    <definedName name="HTML4_8" hidden="1">"99/04/30"</definedName>
    <definedName name="HTML4_9" hidden="1">"s890691"</definedName>
    <definedName name="HTMLCount" hidden="1">4</definedName>
    <definedName name="ｊ" localSheetId="2" hidden="1">{"'100DPro'!$A$1:$H$149"}</definedName>
    <definedName name="ｊ" localSheetId="3" hidden="1">{"'100DPro'!$A$1:$H$149"}</definedName>
    <definedName name="ｊ" hidden="1">{"'100DPro'!$A$1:$H$149"}</definedName>
    <definedName name="NTｻﾎﾟｰﾄ" localSheetId="2" hidden="1">{"'2.3 NT(ｱｶｳﾝﾄ)基本方針2'!$A$1:$AN$62"}</definedName>
    <definedName name="NTｻﾎﾟｰﾄ" localSheetId="3" hidden="1">{"'2.3 NT(ｱｶｳﾝﾄ)基本方針2'!$A$1:$AN$62"}</definedName>
    <definedName name="NTｻﾎﾟｰﾄ" hidden="1">{"'2.3 NT(ｱｶｳﾝﾄ)基本方針2'!$A$1:$AN$62"}</definedName>
    <definedName name="_xlnm.Print_Area" localSheetId="2">'1）全体'!$A$1:$J$71</definedName>
    <definedName name="_xlnm.Print_Area" localSheetId="3">'2）文書管理'!$A$1:$J$229</definedName>
    <definedName name="_xlnm.Print_Area" localSheetId="4">'3）財務会計'!$A$1:$J$391</definedName>
    <definedName name="_xlnm.Print_Area" localSheetId="0">集計!$A$1:$J$18</definedName>
    <definedName name="_xlnm.Print_Titles" localSheetId="2">'1）全体'!$1:$2</definedName>
    <definedName name="_xlnm.Print_Titles" localSheetId="3">'2）文書管理'!$1:$2</definedName>
    <definedName name="_xlnm.Print_Titles" localSheetId="4">'3）財務会計'!$1:$2</definedName>
    <definedName name="q" localSheetId="2" hidden="1">{"'100DPro'!$A$1:$H$149"}</definedName>
    <definedName name="q" localSheetId="3" hidden="1">{"'100DPro'!$A$1:$H$149"}</definedName>
    <definedName name="q" hidden="1">{"'100DPro'!$A$1:$H$149"}</definedName>
    <definedName name="WINDOWSS" localSheetId="2" hidden="1">{"'2.3 NT(ｱｶｳﾝﾄ)基本方針2'!$A$1:$AN$62"}</definedName>
    <definedName name="WINDOWSS" localSheetId="3" hidden="1">{"'2.3 NT(ｱｶｳﾝﾄ)基本方針2'!$A$1:$AN$62"}</definedName>
    <definedName name="WINDOWSS" hidden="1">{"'2.3 NT(ｱｶｳﾝﾄ)基本方針2'!$A$1:$AN$62"}</definedName>
    <definedName name="wrn.2050保守作業." localSheetId="2" hidden="1">{#N/A,#N/A,FALSE,"2050保守見積書";#N/A,#N/A,FALSE,"2050保守注文書"}</definedName>
    <definedName name="wrn.2050保守作業." localSheetId="3" hidden="1">{#N/A,#N/A,FALSE,"2050保守見積書";#N/A,#N/A,FALSE,"2050保守注文書"}</definedName>
    <definedName name="wrn.2050保守作業." hidden="1">{#N/A,#N/A,FALSE,"2050保守見積書";#N/A,#N/A,FALSE,"2050保守注文書"}</definedName>
    <definedName name="wrn.confshet." localSheetId="2" hidden="1">{#N/A,#N/A,FALSE,"連絡先";#N/A,#N/A,FALSE,"ﾊｰﾄﾞｿﾌﾄ環境";#N/A,#N/A,FALSE,"IP･ﾌﾟﾛﾄｺﾙの設定";#N/A,#N/A,FALSE,"各種設定";#N/A,#N/A,FALSE,"OSPF";#N/A,#N/A,FALSE,"X25";#N/A,#N/A,FALSE,"FrameRelay";#N/A,#N/A,FALSE,"ATM"}</definedName>
    <definedName name="wrn.confshet." localSheetId="3" hidden="1">{#N/A,#N/A,FALSE,"連絡先";#N/A,#N/A,FALSE,"ﾊｰﾄﾞｿﾌﾄ環境";#N/A,#N/A,FALSE,"IP･ﾌﾟﾛﾄｺﾙの設定";#N/A,#N/A,FALSE,"各種設定";#N/A,#N/A,FALSE,"OSPF";#N/A,#N/A,FALSE,"X25";#N/A,#N/A,FALSE,"FrameRelay";#N/A,#N/A,FALSE,"ATM"}</definedName>
    <definedName name="wrn.confshet." hidden="1">{#N/A,#N/A,FALSE,"連絡先";#N/A,#N/A,FALSE,"ﾊｰﾄﾞｿﾌﾄ環境";#N/A,#N/A,FALSE,"IP･ﾌﾟﾛﾄｺﾙの設定";#N/A,#N/A,FALSE,"各種設定";#N/A,#N/A,FALSE,"OSPF";#N/A,#N/A,FALSE,"X25";#N/A,#N/A,FALSE,"FrameRelay";#N/A,#N/A,FALSE,"ATM"}</definedName>
    <definedName name="wrn.HCDN_全印刷." localSheetId="2" hidden="1">{"HCDN_注釈以外",#N/A,FALSE,"10.0対応";"HCDN_注釈",#N/A,FALSE,"10.0対応";"HCDN_注釈以外",#N/A,FALSE,"9.0対応";"HCDN_注釈",#N/A,FALSE,"9.0対応";#N/A,#N/A,FALSE,"ﾏﾆｭｱﾙ一覧";#N/A,#N/A,FALSE,"ﾏﾆｭｱﾙ一覧 (2)"}</definedName>
    <definedName name="wrn.HCDN_全印刷." localSheetId="3" hidden="1">{"HCDN_注釈以外",#N/A,FALSE,"10.0対応";"HCDN_注釈",#N/A,FALSE,"10.0対応";"HCDN_注釈以外",#N/A,FALSE,"9.0対応";"HCDN_注釈",#N/A,FALSE,"9.0対応";#N/A,#N/A,FALSE,"ﾏﾆｭｱﾙ一覧";#N/A,#N/A,FALSE,"ﾏﾆｭｱﾙ一覧 (2)"}</definedName>
    <definedName name="wrn.HCDN_全印刷." hidden="1">{"HCDN_注釈以外",#N/A,FALSE,"10.0対応";"HCDN_注釈",#N/A,FALSE,"10.0対応";"HCDN_注釈以外",#N/A,FALSE,"9.0対応";"HCDN_注釈",#N/A,FALSE,"9.0対応";#N/A,#N/A,FALSE,"ﾏﾆｭｱﾙ一覧";#N/A,#N/A,FALSE,"ﾏﾆｭｱﾙ一覧 (2)"}</definedName>
    <definedName name="wrn.RBOD." localSheetId="2" hidden="1">{"RBOD1",#N/A,FALSE,"保険課ＯＡシステム生産管理表";"RBOD2",#N/A,FALSE,"保険課ＯＡシステム生産管理表";"RBOD3",#N/A,FALSE,"保険課ＯＡシステム生産管理表"}</definedName>
    <definedName name="wrn.RBOD." localSheetId="3" hidden="1">{"RBOD1",#N/A,FALSE,"保険課ＯＡシステム生産管理表";"RBOD2",#N/A,FALSE,"保険課ＯＡシステム生産管理表";"RBOD3",#N/A,FALSE,"保険課ＯＡシステム生産管理表"}</definedName>
    <definedName name="wrn.RBOD." hidden="1">{"RBOD1",#N/A,FALSE,"保険課ＯＡシステム生産管理表";"RBOD2",#N/A,FALSE,"保険課ＯＡシステム生産管理表";"RBOD3",#N/A,FALSE,"保険課ＯＡシステム生産管理表"}</definedName>
    <definedName name="wrn.あああ." localSheetId="2" hidden="1">{#N/A,#N/A,FALSE,"Sheet1"}</definedName>
    <definedName name="wrn.あああ." localSheetId="3" hidden="1">{#N/A,#N/A,FALSE,"Sheet1"}</definedName>
    <definedName name="wrn.あああ." hidden="1">{#N/A,#N/A,FALSE,"Sheet1"}</definedName>
    <definedName name="wrn.レポート." localSheetId="2" hidden="1">{#N/A,#N/A,FALSE,"DISK配置図説明";#N/A,#N/A,FALSE,"DISK配置図 (通信ノード)";#N/A,#N/A,FALSE,"DISK配置図 (業務ノード)";#N/A,#N/A,FALSE,"DISK配置図 (運用・バッチノード)"}</definedName>
    <definedName name="wrn.レポート." localSheetId="3" hidden="1">{#N/A,#N/A,FALSE,"DISK配置図説明";#N/A,#N/A,FALSE,"DISK配置図 (通信ノード)";#N/A,#N/A,FALSE,"DISK配置図 (業務ノード)";#N/A,#N/A,FALSE,"DISK配置図 (運用・バッチノード)"}</definedName>
    <definedName name="wrn.レポート." hidden="1">{#N/A,#N/A,FALSE,"DISK配置図説明";#N/A,#N/A,FALSE,"DISK配置図 (通信ノード)";#N/A,#N/A,FALSE,"DISK配置図 (業務ノード)";#N/A,#N/A,FALSE,"DISK配置図 (運用・バッチノード)"}</definedName>
    <definedName name="wrn.見積・注文." localSheetId="2" hidden="1">{#N/A,#N/A,FALSE,"見積書";#N/A,#N/A,FALSE,"注文書"}</definedName>
    <definedName name="wrn.見積・注文." localSheetId="3" hidden="1">{#N/A,#N/A,FALSE,"見積書";#N/A,#N/A,FALSE,"注文書"}</definedName>
    <definedName name="wrn.見積・注文." hidden="1">{#N/A,#N/A,FALSE,"見積書";#N/A,#N/A,FALSE,"注文書"}</definedName>
    <definedName name="wrn.構成ｶﾞｲﾄﾞ_全印刷." localSheetId="2"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構成ｶﾞｲﾄﾞ_全印刷." localSheetId="3"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構成ｶﾞｲﾄﾞ_全印刷."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全シート印刷." localSheetId="2" hidden="1">{#N/A,#N/A,FALSE,"ＨＢＳＣＳＳ";#N/A,#N/A,FALSE,"原価管理表平田倉庫";#N/A,#N/A,FALSE,"原価管理表 日立印刷";#N/A,#N/A,FALSE,"原価管理合計表"}</definedName>
    <definedName name="wrn.全シート印刷." localSheetId="3" hidden="1">{#N/A,#N/A,FALSE,"ＨＢＳＣＳＳ";#N/A,#N/A,FALSE,"原価管理表平田倉庫";#N/A,#N/A,FALSE,"原価管理表 日立印刷";#N/A,#N/A,FALSE,"原価管理合計表"}</definedName>
    <definedName name="wrn.全シート印刷." hidden="1">{#N/A,#N/A,FALSE,"ＨＢＳＣＳＳ";#N/A,#N/A,FALSE,"原価管理表平田倉庫";#N/A,#N/A,FALSE,"原価管理表 日立印刷";#N/A,#N/A,FALSE,"原価管理合計表"}</definedName>
    <definedName name="wrn.追加ＰＣ見積." localSheetId="2" hidden="1">{#N/A,#N/A,FALSE,"見積ﾊﾟﾀｰﾝ1";#N/A,#N/A,FALSE,"見積ﾊﾟﾀｰﾝ1 (2)";#N/A,#N/A,FALSE,"見積ﾊﾟﾀｰﾝ1 (3)"}</definedName>
    <definedName name="wrn.追加ＰＣ見積." localSheetId="3" hidden="1">{#N/A,#N/A,FALSE,"見積ﾊﾟﾀｰﾝ1";#N/A,#N/A,FALSE,"見積ﾊﾟﾀｰﾝ1 (2)";#N/A,#N/A,FALSE,"見積ﾊﾟﾀｰﾝ1 (3)"}</definedName>
    <definedName name="wrn.追加ＰＣ見積." hidden="1">{#N/A,#N/A,FALSE,"見積ﾊﾟﾀｰﾝ1";#N/A,#N/A,FALSE,"見積ﾊﾟﾀｰﾝ1 (2)";#N/A,#N/A,FALSE,"見積ﾊﾟﾀｰﾝ1 (3)"}</definedName>
    <definedName name="xza" localSheetId="2" hidden="1">{#N/A,#N/A,FALSE,"ＨＢＳＣＳＳ";#N/A,#N/A,FALSE,"原価管理表平田倉庫";#N/A,#N/A,FALSE,"原価管理表 日立印刷";#N/A,#N/A,FALSE,"原価管理合計表"}</definedName>
    <definedName name="xza" localSheetId="3" hidden="1">{#N/A,#N/A,FALSE,"ＨＢＳＣＳＳ";#N/A,#N/A,FALSE,"原価管理表平田倉庫";#N/A,#N/A,FALSE,"原価管理表 日立印刷";#N/A,#N/A,FALSE,"原価管理合計表"}</definedName>
    <definedName name="xza" hidden="1">{#N/A,#N/A,FALSE,"ＨＢＳＣＳＳ";#N/A,#N/A,FALSE,"原価管理表平田倉庫";#N/A,#N/A,FALSE,"原価管理表 日立印刷";#N/A,#N/A,FALSE,"原価管理合計表"}</definedName>
    <definedName name="ああ" localSheetId="2" hidden="1">{#N/A,#N/A,FALSE,"ＨＢＳＣＳＳ";#N/A,#N/A,FALSE,"原価管理表平田倉庫";#N/A,#N/A,FALSE,"原価管理表 日立印刷";#N/A,#N/A,FALSE,"原価管理合計表"}</definedName>
    <definedName name="ああ" localSheetId="3" hidden="1">{#N/A,#N/A,FALSE,"ＨＢＳＣＳＳ";#N/A,#N/A,FALSE,"原価管理表平田倉庫";#N/A,#N/A,FALSE,"原価管理表 日立印刷";#N/A,#N/A,FALSE,"原価管理合計表"}</definedName>
    <definedName name="ああ" hidden="1">{#N/A,#N/A,FALSE,"ＨＢＳＣＳＳ";#N/A,#N/A,FALSE,"原価管理表平田倉庫";#N/A,#N/A,FALSE,"原価管理表 日立印刷";#N/A,#N/A,FALSE,"原価管理合計表"}</definedName>
    <definedName name="あああ" localSheetId="2" hidden="1">{"'100DPro'!$A$1:$H$149"}</definedName>
    <definedName name="あああ" localSheetId="3" hidden="1">{"'100DPro'!$A$1:$H$149"}</definedName>
    <definedName name="あああ" hidden="1">{"'100DPro'!$A$1:$H$149"}</definedName>
    <definedName name="アドオン工数見積" localSheetId="2" hidden="1">{"'表紙'!$A$1:$M$17"}</definedName>
    <definedName name="アドオン工数見積" localSheetId="3" hidden="1">{"'表紙'!$A$1:$M$17"}</definedName>
    <definedName name="アドオン工数見積" hidden="1">{"'表紙'!$A$1:$M$17"}</definedName>
    <definedName name="お" localSheetId="2" hidden="1">{"HCDN_注釈以外",#N/A,FALSE,"10.0対応";"HCDN_注釈",#N/A,FALSE,"10.0対応";"HCDN_注釈以外",#N/A,FALSE,"9.0対応";"HCDN_注釈",#N/A,FALSE,"9.0対応";#N/A,#N/A,FALSE,"ﾏﾆｭｱﾙ一覧";#N/A,#N/A,FALSE,"ﾏﾆｭｱﾙ一覧 (2)"}</definedName>
    <definedName name="お" localSheetId="3" hidden="1">{"HCDN_注釈以外",#N/A,FALSE,"10.0対応";"HCDN_注釈",#N/A,FALSE,"10.0対応";"HCDN_注釈以外",#N/A,FALSE,"9.0対応";"HCDN_注釈",#N/A,FALSE,"9.0対応";#N/A,#N/A,FALSE,"ﾏﾆｭｱﾙ一覧";#N/A,#N/A,FALSE,"ﾏﾆｭｱﾙ一覧 (2)"}</definedName>
    <definedName name="お" hidden="1">{"HCDN_注釈以外",#N/A,FALSE,"10.0対応";"HCDN_注釈",#N/A,FALSE,"10.0対応";"HCDN_注釈以外",#N/A,FALSE,"9.0対応";"HCDN_注釈",#N/A,FALSE,"9.0対応";#N/A,#N/A,FALSE,"ﾏﾆｭｱﾙ一覧";#N/A,#N/A,FALSE,"ﾏﾆｭｱﾙ一覧 (2)"}</definedName>
    <definedName name="さんえい" localSheetId="2" hidden="1">{"'表紙'!$A$1:$M$17"}</definedName>
    <definedName name="さんえい" localSheetId="3" hidden="1">{"'表紙'!$A$1:$M$17"}</definedName>
    <definedName name="さんえい" hidden="1">{"'表紙'!$A$1:$M$17"}</definedName>
    <definedName name="ぬ" localSheetId="2" hidden="1">{#N/A,#N/A,FALSE,"2050保守見積書";#N/A,#N/A,FALSE,"2050保守注文書"}</definedName>
    <definedName name="ぬ" localSheetId="3" hidden="1">{#N/A,#N/A,FALSE,"2050保守見積書";#N/A,#N/A,FALSE,"2050保守注文書"}</definedName>
    <definedName name="ぬ" hidden="1">{#N/A,#N/A,FALSE,"2050保守見積書";#N/A,#N/A,FALSE,"2050保守注文書"}</definedName>
    <definedName name="会話" localSheetId="2" hidden="1">{#N/A,#N/A,FALSE,"見積書";#N/A,#N/A,FALSE,"注文書"}</definedName>
    <definedName name="会話" localSheetId="3" hidden="1">{#N/A,#N/A,FALSE,"見積書";#N/A,#N/A,FALSE,"注文書"}</definedName>
    <definedName name="会話" hidden="1">{#N/A,#N/A,FALSE,"見積書";#N/A,#N/A,FALSE,"注文書"}</definedName>
    <definedName name="算定表最終" localSheetId="2" hidden="1">{"'表紙'!$A$1:$M$17"}</definedName>
    <definedName name="算定表最終" localSheetId="3" hidden="1">{"'表紙'!$A$1:$M$17"}</definedName>
    <definedName name="算定表最終" hidden="1">{"'表紙'!$A$1:$M$17"}</definedName>
    <definedName name="小規模ハード" localSheetId="2" hidden="1">{#N/A,#N/A,FALSE,"ＨＢＳＣＳＳ";#N/A,#N/A,FALSE,"原価管理表平田倉庫";#N/A,#N/A,FALSE,"原価管理表 日立印刷";#N/A,#N/A,FALSE,"原価管理合計表"}</definedName>
    <definedName name="小規模ハード" localSheetId="3" hidden="1">{#N/A,#N/A,FALSE,"ＨＢＳＣＳＳ";#N/A,#N/A,FALSE,"原価管理表平田倉庫";#N/A,#N/A,FALSE,"原価管理表 日立印刷";#N/A,#N/A,FALSE,"原価管理合計表"}</definedName>
    <definedName name="小規模ハード" hidden="1">{#N/A,#N/A,FALSE,"ＨＢＳＣＳＳ";#N/A,#N/A,FALSE,"原価管理表平田倉庫";#N/A,#N/A,FALSE,"原価管理表 日立印刷";#N/A,#N/A,FALSE,"原価管理合計表"}</definedName>
    <definedName name="新見積条件" localSheetId="2" hidden="1">{#N/A,#N/A,FALSE,"連絡先";#N/A,#N/A,FALSE,"ﾊｰﾄﾞｿﾌﾄ環境";#N/A,#N/A,FALSE,"IP･ﾌﾟﾛﾄｺﾙの設定";#N/A,#N/A,FALSE,"各種設定";#N/A,#N/A,FALSE,"OSPF";#N/A,#N/A,FALSE,"X25";#N/A,#N/A,FALSE,"FrameRelay";#N/A,#N/A,FALSE,"ATM"}</definedName>
    <definedName name="新見積条件" localSheetId="3" hidden="1">{#N/A,#N/A,FALSE,"連絡先";#N/A,#N/A,FALSE,"ﾊｰﾄﾞｿﾌﾄ環境";#N/A,#N/A,FALSE,"IP･ﾌﾟﾛﾄｺﾙの設定";#N/A,#N/A,FALSE,"各種設定";#N/A,#N/A,FALSE,"OSPF";#N/A,#N/A,FALSE,"X25";#N/A,#N/A,FALSE,"FrameRelay";#N/A,#N/A,FALSE,"ATM"}</definedName>
    <definedName name="新見積条件" hidden="1">{#N/A,#N/A,FALSE,"連絡先";#N/A,#N/A,FALSE,"ﾊｰﾄﾞｿﾌﾄ環境";#N/A,#N/A,FALSE,"IP･ﾌﾟﾛﾄｺﾙの設定";#N/A,#N/A,FALSE,"各種設定";#N/A,#N/A,FALSE,"OSPF";#N/A,#N/A,FALSE,"X25";#N/A,#N/A,FALSE,"FrameRelay";#N/A,#N/A,FALSE,"ATM"}</definedName>
    <definedName name="人給ハード" localSheetId="2" hidden="1">{"HCDN_注釈以外",#N/A,FALSE,"10.0対応";"HCDN_注釈",#N/A,FALSE,"10.0対応";"HCDN_注釈以外",#N/A,FALSE,"9.0対応";"HCDN_注釈",#N/A,FALSE,"9.0対応";#N/A,#N/A,FALSE,"ﾏﾆｭｱﾙ一覧";#N/A,#N/A,FALSE,"ﾏﾆｭｱﾙ一覧 (2)"}</definedName>
    <definedName name="人給ハード" localSheetId="3" hidden="1">{"HCDN_注釈以外",#N/A,FALSE,"10.0対応";"HCDN_注釈",#N/A,FALSE,"10.0対応";"HCDN_注釈以外",#N/A,FALSE,"9.0対応";"HCDN_注釈",#N/A,FALSE,"9.0対応";#N/A,#N/A,FALSE,"ﾏﾆｭｱﾙ一覧";#N/A,#N/A,FALSE,"ﾏﾆｭｱﾙ一覧 (2)"}</definedName>
    <definedName name="人給ハード" hidden="1">{"HCDN_注釈以外",#N/A,FALSE,"10.0対応";"HCDN_注釈",#N/A,FALSE,"10.0対応";"HCDN_注釈以外",#N/A,FALSE,"9.0対応";"HCDN_注釈",#N/A,FALSE,"9.0対応";#N/A,#N/A,FALSE,"ﾏﾆｭｱﾙ一覧";#N/A,#N/A,FALSE,"ﾏﾆｭｱﾙ一覧 (2)"}</definedName>
    <definedName name="全体" hidden="1">#REF!</definedName>
    <definedName name="明細" localSheetId="2" hidden="1">{"HCDN_注釈以外",#N/A,FALSE,"10.0対応";"HCDN_注釈",#N/A,FALSE,"10.0対応";"HCDN_注釈以外",#N/A,FALSE,"9.0対応";"HCDN_注釈",#N/A,FALSE,"9.0対応";#N/A,#N/A,FALSE,"ﾏﾆｭｱﾙ一覧";#N/A,#N/A,FALSE,"ﾏﾆｭｱﾙ一覧 (2)"}</definedName>
    <definedName name="明細" localSheetId="3" hidden="1">{"HCDN_注釈以外",#N/A,FALSE,"10.0対応";"HCDN_注釈",#N/A,FALSE,"10.0対応";"HCDN_注釈以外",#N/A,FALSE,"9.0対応";"HCDN_注釈",#N/A,FALSE,"9.0対応";#N/A,#N/A,FALSE,"ﾏﾆｭｱﾙ一覧";#N/A,#N/A,FALSE,"ﾏﾆｭｱﾙ一覧 (2)"}</definedName>
    <definedName name="明細" hidden="1">{"HCDN_注釈以外",#N/A,FALSE,"10.0対応";"HCDN_注釈",#N/A,FALSE,"10.0対応";"HCDN_注釈以外",#N/A,FALSE,"9.0対応";"HCDN_注釈",#N/A,FALSE,"9.0対応";#N/A,#N/A,FALSE,"ﾏﾆｭｱﾙ一覧";#N/A,#N/A,FALSE,"ﾏﾆｭｱﾙ一覧 (2)"}</definedName>
  </definedNames>
  <calcPr calcId="191029"/>
</workbook>
</file>

<file path=xl/calcChain.xml><?xml version="1.0" encoding="utf-8"?>
<calcChain xmlns="http://schemas.openxmlformats.org/spreadsheetml/2006/main">
  <c r="H7" i="104" l="1"/>
  <c r="I11" i="104"/>
  <c r="I7" i="104"/>
  <c r="I3" i="104"/>
  <c r="I4" i="104"/>
  <c r="C17" i="104" l="1"/>
  <c r="F71" i="106" l="1"/>
  <c r="A4" i="70"/>
  <c r="A4" i="106"/>
  <c r="A5" i="106" l="1"/>
  <c r="A6" i="106" s="1"/>
  <c r="A7" i="106" s="1"/>
  <c r="A8" i="106" s="1"/>
  <c r="A9" i="106" s="1"/>
  <c r="A10" i="106" s="1"/>
  <c r="A11" i="106" s="1"/>
  <c r="A12" i="106" s="1"/>
  <c r="A13" i="106" s="1"/>
  <c r="A14" i="106" s="1"/>
  <c r="A15" i="106" s="1"/>
  <c r="A16" i="106" s="1"/>
  <c r="A17" i="106" s="1"/>
  <c r="A18" i="106" s="1"/>
  <c r="A19" i="106" s="1"/>
  <c r="A20" i="106" s="1"/>
  <c r="A21" i="106" s="1"/>
  <c r="A22" i="106" s="1"/>
  <c r="A23" i="106" s="1"/>
  <c r="A24" i="106" s="1"/>
  <c r="A25" i="106" s="1"/>
  <c r="A26" i="106" s="1"/>
  <c r="A27" i="106" s="1"/>
  <c r="A28" i="106" s="1"/>
  <c r="A29" i="106" s="1"/>
  <c r="A30" i="106" s="1"/>
  <c r="A31" i="106" l="1"/>
  <c r="A32" i="106" s="1"/>
  <c r="A33" i="106" s="1"/>
  <c r="A34" i="106" s="1"/>
  <c r="A35" i="106" l="1"/>
  <c r="A36" i="106" s="1"/>
  <c r="A37" i="106" s="1"/>
  <c r="A38" i="106" s="1"/>
  <c r="A39" i="106" s="1"/>
  <c r="A40" i="106" s="1"/>
  <c r="A41" i="106" s="1"/>
  <c r="A42" i="106" s="1"/>
  <c r="A43" i="106" l="1"/>
  <c r="A44" i="106" s="1"/>
  <c r="A45" i="106" s="1"/>
  <c r="A46" i="106" s="1"/>
  <c r="A47" i="106" s="1"/>
  <c r="A48" i="106" s="1"/>
  <c r="G71" i="106"/>
  <c r="H71" i="106"/>
  <c r="I71" i="106"/>
  <c r="G229" i="102"/>
  <c r="H229" i="102"/>
  <c r="I229" i="102"/>
  <c r="G391" i="70"/>
  <c r="H391" i="70"/>
  <c r="I391" i="70"/>
  <c r="G13" i="104"/>
  <c r="F13" i="104"/>
  <c r="E13" i="104"/>
  <c r="D13" i="104"/>
  <c r="C13" i="104"/>
  <c r="I13" i="104" s="1"/>
  <c r="G12" i="104"/>
  <c r="F12" i="104"/>
  <c r="E12" i="104"/>
  <c r="D12" i="104"/>
  <c r="C12" i="104"/>
  <c r="I12" i="104" s="1"/>
  <c r="G11" i="104"/>
  <c r="F11" i="104"/>
  <c r="E11" i="104"/>
  <c r="H11" i="104" s="1"/>
  <c r="D11" i="104"/>
  <c r="C11" i="104"/>
  <c r="F7" i="104"/>
  <c r="E7" i="104"/>
  <c r="D7" i="104"/>
  <c r="C7" i="104"/>
  <c r="G9" i="104"/>
  <c r="F9" i="104"/>
  <c r="E9" i="104"/>
  <c r="D9" i="104"/>
  <c r="C9" i="104"/>
  <c r="I9" i="104" s="1"/>
  <c r="G8" i="104"/>
  <c r="F8" i="104"/>
  <c r="E8" i="104"/>
  <c r="D8" i="104"/>
  <c r="C8" i="104"/>
  <c r="I8" i="104" s="1"/>
  <c r="G7" i="104"/>
  <c r="E3" i="104"/>
  <c r="F3" i="104"/>
  <c r="G3" i="104"/>
  <c r="F4" i="104"/>
  <c r="G4" i="104"/>
  <c r="F5" i="104"/>
  <c r="G5" i="104"/>
  <c r="E4" i="104"/>
  <c r="E5" i="104"/>
  <c r="D4" i="104"/>
  <c r="D5" i="104"/>
  <c r="D3" i="104"/>
  <c r="C4" i="104"/>
  <c r="C5" i="104"/>
  <c r="I5" i="104" s="1"/>
  <c r="C3" i="104"/>
  <c r="H3" i="104" l="1"/>
  <c r="H8" i="104"/>
  <c r="A49" i="106"/>
  <c r="A50" i="106" s="1"/>
  <c r="A51" i="106" s="1"/>
  <c r="A52" i="106" s="1"/>
  <c r="A53" i="106" s="1"/>
  <c r="A54" i="106" s="1"/>
  <c r="A55" i="106" s="1"/>
  <c r="A56" i="106" s="1"/>
  <c r="A57" i="106" s="1"/>
  <c r="A58" i="106" s="1"/>
  <c r="A59" i="106" s="1"/>
  <c r="A60" i="106" s="1"/>
  <c r="A61" i="106" s="1"/>
  <c r="A62" i="106" s="1"/>
  <c r="A63" i="106" s="1"/>
  <c r="A64" i="106" s="1"/>
  <c r="A65" i="106" s="1"/>
  <c r="A66" i="106" s="1"/>
  <c r="A67" i="106" s="1"/>
  <c r="A68" i="106" s="1"/>
  <c r="A69" i="106" s="1"/>
  <c r="H12" i="104"/>
  <c r="H4" i="104"/>
  <c r="F16" i="104"/>
  <c r="G16" i="104"/>
  <c r="D15" i="104"/>
  <c r="D16" i="104"/>
  <c r="E16" i="104"/>
  <c r="G15" i="104"/>
  <c r="C16" i="104"/>
  <c r="I16" i="104" s="1"/>
  <c r="C15" i="104"/>
  <c r="I15" i="104" s="1"/>
  <c r="H13" i="104"/>
  <c r="H9" i="104"/>
  <c r="H5" i="104"/>
  <c r="E6" i="104"/>
  <c r="E14" i="104"/>
  <c r="F15" i="104"/>
  <c r="F14" i="104"/>
  <c r="G14" i="104"/>
  <c r="I17" i="104"/>
  <c r="E10" i="104"/>
  <c r="D17" i="104"/>
  <c r="F10" i="104"/>
  <c r="D10" i="104"/>
  <c r="G10" i="104"/>
  <c r="E17" i="104"/>
  <c r="F17" i="104"/>
  <c r="G6" i="104"/>
  <c r="D14" i="104"/>
  <c r="I14" i="104"/>
  <c r="I10" i="104"/>
  <c r="F6" i="104"/>
  <c r="E15" i="104"/>
  <c r="G17" i="104"/>
  <c r="H15" i="104" l="1"/>
  <c r="H16" i="104"/>
  <c r="A70" i="106"/>
  <c r="C14" i="104"/>
  <c r="C10" i="104"/>
  <c r="H10" i="104"/>
  <c r="H6" i="104"/>
  <c r="D6" i="104"/>
  <c r="C6" i="104" s="1"/>
  <c r="D18" i="104"/>
  <c r="H17" i="104"/>
  <c r="G18" i="104"/>
  <c r="F18" i="104"/>
  <c r="E18" i="104"/>
  <c r="H14" i="104"/>
  <c r="I6" i="104"/>
  <c r="I18" i="104" s="1"/>
  <c r="C18" i="104" l="1"/>
  <c r="H18" i="104"/>
  <c r="J18" i="104" s="1"/>
  <c r="F391" i="70" l="1"/>
  <c r="A5" i="70"/>
  <c r="F229" i="102"/>
  <c r="A4" i="102"/>
  <c r="A5" i="102" s="1"/>
  <c r="A6" i="102" s="1"/>
  <c r="A7" i="102" s="1"/>
  <c r="A8" i="102" s="1"/>
  <c r="A9" i="102" s="1"/>
  <c r="A10" i="102" s="1"/>
  <c r="A11" i="102" s="1"/>
  <c r="A12" i="102" s="1"/>
  <c r="A13" i="102" s="1"/>
  <c r="A14" i="102" s="1"/>
  <c r="A15" i="102" s="1"/>
  <c r="A16" i="102" s="1"/>
  <c r="A17" i="102" s="1"/>
  <c r="A18" i="102" s="1"/>
  <c r="A19" i="102" s="1"/>
  <c r="A20" i="102" s="1"/>
  <c r="A21" i="102" s="1"/>
  <c r="A22" i="102" s="1"/>
  <c r="A23" i="102" s="1"/>
  <c r="A24" i="102" s="1"/>
  <c r="A25" i="102" s="1"/>
  <c r="A26" i="102" s="1"/>
  <c r="A27" i="102" s="1"/>
  <c r="A28" i="102" s="1"/>
  <c r="A29" i="102" s="1"/>
  <c r="A30" i="102" s="1"/>
  <c r="A31" i="102" s="1"/>
  <c r="A32" i="102" s="1"/>
  <c r="A33" i="102" s="1"/>
  <c r="A34" i="102" s="1"/>
  <c r="A35" i="102" s="1"/>
  <c r="A36" i="102" s="1"/>
  <c r="A37" i="102" s="1"/>
  <c r="A38" i="102" s="1"/>
  <c r="A39" i="102" s="1"/>
  <c r="A40" i="102" s="1"/>
  <c r="A41" i="102" l="1"/>
  <c r="A42" i="102" s="1"/>
  <c r="A43" i="102" s="1"/>
  <c r="A44" i="102" s="1"/>
  <c r="A45" i="102" s="1"/>
  <c r="A46" i="102" s="1"/>
  <c r="A47" i="102" s="1"/>
  <c r="A48" i="102" s="1"/>
  <c r="A49" i="102" s="1"/>
  <c r="A50" i="102" s="1"/>
  <c r="A51" i="102" s="1"/>
  <c r="A52" i="102" s="1"/>
  <c r="A53" i="102" s="1"/>
  <c r="A54" i="102" s="1"/>
  <c r="A55" i="102" s="1"/>
  <c r="A56" i="102" s="1"/>
  <c r="A57" i="102" s="1"/>
  <c r="A58" i="102" s="1"/>
  <c r="A59" i="102" s="1"/>
  <c r="A60" i="102" s="1"/>
  <c r="A61" i="102" s="1"/>
  <c r="A62" i="102" s="1"/>
  <c r="A63" i="102" s="1"/>
  <c r="A64" i="102" s="1"/>
  <c r="A65" i="102" s="1"/>
  <c r="A66" i="102" s="1"/>
  <c r="A67" i="102" s="1"/>
  <c r="A68" i="102" s="1"/>
  <c r="A69" i="102" s="1"/>
  <c r="A70" i="102" s="1"/>
  <c r="A71" i="102" s="1"/>
  <c r="A72" i="102" s="1"/>
  <c r="A73" i="102" s="1"/>
  <c r="A74" i="102" s="1"/>
  <c r="A75" i="102" s="1"/>
  <c r="A76" i="102" s="1"/>
  <c r="A77" i="102" s="1"/>
  <c r="A78" i="102" s="1"/>
  <c r="A79" i="102" s="1"/>
  <c r="A80" i="102" s="1"/>
  <c r="A81" i="102" s="1"/>
  <c r="A82" i="102" s="1"/>
  <c r="A83" i="102" s="1"/>
  <c r="A84" i="102" s="1"/>
  <c r="A85" i="102" s="1"/>
  <c r="A86" i="102" s="1"/>
  <c r="A87" i="102" s="1"/>
  <c r="A88" i="102" s="1"/>
  <c r="A89" i="102" s="1"/>
  <c r="A90" i="102" s="1"/>
  <c r="A91" i="102" s="1"/>
  <c r="A92" i="102" s="1"/>
  <c r="A93" i="102" s="1"/>
  <c r="A94" i="102" s="1"/>
  <c r="A95" i="102" s="1"/>
  <c r="A96" i="102" s="1"/>
  <c r="A97" i="102" s="1"/>
  <c r="A98" i="102" s="1"/>
  <c r="A99" i="102" s="1"/>
  <c r="A100" i="102" s="1"/>
  <c r="A101" i="102" s="1"/>
  <c r="A102" i="102" s="1"/>
  <c r="A103" i="102" s="1"/>
  <c r="A104" i="102" s="1"/>
  <c r="A105" i="102" s="1"/>
  <c r="A106" i="102" s="1"/>
  <c r="A107" i="102" s="1"/>
  <c r="A108" i="102" s="1"/>
  <c r="A109" i="102" s="1"/>
  <c r="A110" i="102" s="1"/>
  <c r="A111" i="102" s="1"/>
  <c r="A112" i="102" s="1"/>
  <c r="A113" i="102" s="1"/>
  <c r="A114" i="102" s="1"/>
  <c r="A115" i="102" s="1"/>
  <c r="A116" i="102" s="1"/>
  <c r="A117" i="102" s="1"/>
  <c r="A118" i="102" s="1"/>
  <c r="A119" i="102" s="1"/>
  <c r="A120" i="102" s="1"/>
  <c r="A121" i="102" s="1"/>
  <c r="A122" i="102" s="1"/>
  <c r="A123" i="102" s="1"/>
  <c r="A124" i="102" s="1"/>
  <c r="A125" i="102" s="1"/>
  <c r="A126" i="102" s="1"/>
  <c r="A127" i="102" s="1"/>
  <c r="A128" i="102" s="1"/>
  <c r="A129" i="102" s="1"/>
  <c r="A130" i="102" s="1"/>
  <c r="A131" i="102" s="1"/>
  <c r="A132" i="102" s="1"/>
  <c r="A133" i="102" s="1"/>
  <c r="A134" i="102" s="1"/>
  <c r="A135" i="102" s="1"/>
  <c r="A136" i="102" s="1"/>
  <c r="A137" i="102" s="1"/>
  <c r="A138" i="102" s="1"/>
  <c r="A139" i="102" s="1"/>
  <c r="A140" i="102" s="1"/>
  <c r="A141" i="102" s="1"/>
  <c r="A142" i="102" s="1"/>
  <c r="A143" i="102" s="1"/>
  <c r="A144" i="102" s="1"/>
  <c r="A145" i="102" s="1"/>
  <c r="A146" i="102" s="1"/>
  <c r="A147" i="102" s="1"/>
  <c r="A148" i="102" s="1"/>
  <c r="A149" i="102" s="1"/>
  <c r="A150" i="102" s="1"/>
  <c r="A151" i="102" s="1"/>
  <c r="A152" i="102" s="1"/>
  <c r="A153" i="102" s="1"/>
  <c r="A154" i="102" s="1"/>
  <c r="A155" i="102" s="1"/>
  <c r="A156" i="102" s="1"/>
  <c r="A157" i="102" s="1"/>
  <c r="A158" i="102" s="1"/>
  <c r="A159" i="102" s="1"/>
  <c r="A160" i="102" s="1"/>
  <c r="A161" i="102" s="1"/>
  <c r="A162" i="102" s="1"/>
  <c r="A163" i="102" s="1"/>
  <c r="A164" i="102" s="1"/>
  <c r="A165" i="102" s="1"/>
  <c r="A166" i="102" s="1"/>
  <c r="A6" i="70"/>
  <c r="A7" i="70" s="1"/>
  <c r="A9" i="70" s="1"/>
  <c r="A10" i="70" s="1"/>
  <c r="A11" i="70" s="1"/>
  <c r="A12" i="70" s="1"/>
  <c r="A13" i="70" s="1"/>
  <c r="A14" i="70" s="1"/>
  <c r="A15" i="70" s="1"/>
  <c r="A16" i="70" s="1"/>
  <c r="A17" i="70" s="1"/>
  <c r="A18" i="70" s="1"/>
  <c r="A19" i="70" s="1"/>
  <c r="A20" i="70" s="1"/>
  <c r="A21" i="70" s="1"/>
  <c r="A22" i="70" s="1"/>
  <c r="A23" i="70" s="1"/>
  <c r="A24" i="70" s="1"/>
  <c r="A25" i="70" s="1"/>
  <c r="A26" i="70" s="1"/>
  <c r="A27" i="70" s="1"/>
  <c r="A28" i="70" s="1"/>
  <c r="A29" i="70" s="1"/>
  <c r="A30" i="70" s="1"/>
  <c r="A32" i="70" s="1"/>
  <c r="A33" i="70" s="1"/>
  <c r="A34" i="70" s="1"/>
  <c r="A35" i="70" s="1"/>
  <c r="A36" i="70" s="1"/>
  <c r="A37" i="70" s="1"/>
  <c r="A38" i="70" s="1"/>
  <c r="A39" i="70" s="1"/>
  <c r="A40" i="70" s="1"/>
  <c r="A41" i="70" s="1"/>
  <c r="A42" i="70" s="1"/>
  <c r="A43" i="70" s="1"/>
  <c r="A44" i="70" s="1"/>
  <c r="A45" i="70" s="1"/>
  <c r="A46" i="70" s="1"/>
  <c r="A47" i="70" s="1"/>
  <c r="A48" i="70" s="1"/>
  <c r="A49" i="70" s="1"/>
  <c r="A50" i="70" s="1"/>
  <c r="A51" i="70" s="1"/>
  <c r="A52" i="70" s="1"/>
  <c r="A53" i="70" s="1"/>
  <c r="A54" i="70" s="1"/>
  <c r="A55" i="70" s="1"/>
  <c r="A56" i="70" s="1"/>
  <c r="A57" i="70" s="1"/>
  <c r="A58" i="70" s="1"/>
  <c r="A59" i="70" s="1"/>
  <c r="A60" i="70" s="1"/>
  <c r="A167" i="102" l="1"/>
  <c r="A168" i="102" s="1"/>
  <c r="A169" i="102" s="1"/>
  <c r="A170" i="102" s="1"/>
  <c r="A171" i="102" s="1"/>
  <c r="A61" i="70"/>
  <c r="A62" i="70" s="1"/>
  <c r="A63" i="70" s="1"/>
  <c r="A64" i="70" s="1"/>
  <c r="A65" i="70" s="1"/>
  <c r="A66" i="70" s="1"/>
  <c r="A67" i="70" s="1"/>
  <c r="A68" i="70" s="1"/>
  <c r="A69" i="70" s="1"/>
  <c r="A70" i="70" s="1"/>
  <c r="A71" i="70" s="1"/>
  <c r="A72" i="70" s="1"/>
  <c r="A74" i="70" s="1"/>
  <c r="A75" i="70" s="1"/>
  <c r="A76" i="70" s="1"/>
  <c r="A77" i="70" s="1"/>
  <c r="A78" i="70" s="1"/>
  <c r="A79" i="70" s="1"/>
  <c r="A80" i="70" s="1"/>
  <c r="A82" i="70" s="1"/>
  <c r="A83" i="70" s="1"/>
  <c r="A84" i="70" s="1"/>
  <c r="A85" i="70" s="1"/>
  <c r="A86" i="70" s="1"/>
  <c r="A87" i="70" s="1"/>
  <c r="A88" i="70" s="1"/>
  <c r="A89" i="70" s="1"/>
  <c r="A90" i="70" s="1"/>
  <c r="A91" i="70" s="1"/>
  <c r="A92" i="70" s="1"/>
  <c r="A93" i="70" s="1"/>
  <c r="A94" i="70" s="1"/>
  <c r="A95" i="70" s="1"/>
  <c r="A96" i="70" s="1"/>
  <c r="A97" i="70" s="1"/>
  <c r="A98" i="70" s="1"/>
  <c r="A99" i="70" s="1"/>
  <c r="A100" i="70" s="1"/>
  <c r="A101" i="70" s="1"/>
  <c r="A102" i="70" s="1"/>
  <c r="A103" i="70" s="1"/>
  <c r="A104" i="70" s="1"/>
  <c r="A105" i="70" s="1"/>
  <c r="A106" i="70" s="1"/>
  <c r="A107" i="70" s="1"/>
  <c r="A108" i="70" s="1"/>
  <c r="A109" i="70" s="1"/>
  <c r="A110" i="70" s="1"/>
  <c r="A111" i="70" s="1"/>
  <c r="A112" i="70" s="1"/>
  <c r="A113" i="70" s="1"/>
  <c r="A114" i="70" s="1"/>
  <c r="A115" i="70" s="1"/>
  <c r="A116" i="70" s="1"/>
  <c r="A117" i="70" s="1"/>
  <c r="A118" i="70" s="1"/>
  <c r="A119" i="70" s="1"/>
  <c r="A120" i="70" s="1"/>
  <c r="A121" i="70" s="1"/>
  <c r="A122" i="70" s="1"/>
  <c r="A123" i="70" s="1"/>
  <c r="A124" i="70" s="1"/>
  <c r="A125" i="70" s="1"/>
  <c r="A126" i="70" s="1"/>
  <c r="A127" i="70" s="1"/>
  <c r="A128" i="70" s="1"/>
  <c r="A129" i="70" s="1"/>
  <c r="A130" i="70" s="1"/>
  <c r="A131" i="70" s="1"/>
  <c r="A132" i="70" s="1"/>
  <c r="A133" i="70" s="1"/>
  <c r="A134" i="70" s="1"/>
  <c r="A135" i="70" s="1"/>
  <c r="A136" i="70" s="1"/>
  <c r="A138" i="70" s="1"/>
  <c r="A139" i="70" s="1"/>
  <c r="A140" i="70" s="1"/>
  <c r="A141" i="70" s="1"/>
  <c r="A142" i="70" s="1"/>
  <c r="A143" i="70" s="1"/>
  <c r="A144" i="70" s="1"/>
  <c r="A145" i="70" s="1"/>
  <c r="A146" i="70" s="1"/>
  <c r="A147" i="70" s="1"/>
  <c r="A148" i="70" s="1"/>
  <c r="A149" i="70" s="1"/>
  <c r="A150" i="70" s="1"/>
  <c r="A151" i="70" s="1"/>
  <c r="A152" i="70" s="1"/>
  <c r="A153" i="70" s="1"/>
  <c r="A154" i="70" s="1"/>
  <c r="A155" i="70" s="1"/>
  <c r="A156" i="70" s="1"/>
  <c r="A157" i="70" s="1"/>
  <c r="A158" i="70" s="1"/>
  <c r="A159" i="70" s="1"/>
  <c r="A160" i="70" s="1"/>
  <c r="A161" i="70" s="1"/>
  <c r="A162" i="70" s="1"/>
  <c r="A163" i="70" s="1"/>
  <c r="A164" i="70" s="1"/>
  <c r="A165" i="70" s="1"/>
  <c r="A166" i="70" s="1"/>
  <c r="A167" i="70" s="1"/>
  <c r="A168" i="70" s="1"/>
  <c r="A169" i="70" s="1"/>
  <c r="A170" i="70" s="1"/>
  <c r="A171" i="70" s="1"/>
  <c r="A172" i="102" l="1"/>
  <c r="A173" i="102" s="1"/>
  <c r="A174" i="102" s="1"/>
  <c r="A175" i="102" s="1"/>
  <c r="A176" i="102" s="1"/>
  <c r="A177" i="102" s="1"/>
  <c r="A172" i="70"/>
  <c r="A173" i="70" s="1"/>
  <c r="A174" i="70" s="1"/>
  <c r="A175" i="70" s="1"/>
  <c r="A176" i="70" l="1"/>
  <c r="A177" i="70" s="1"/>
  <c r="A178" i="70" s="1"/>
  <c r="A179" i="70" s="1"/>
  <c r="A180" i="70" s="1"/>
  <c r="A181" i="70" s="1"/>
  <c r="A182" i="70" s="1"/>
  <c r="A183" i="70" s="1"/>
  <c r="A184" i="70" s="1"/>
  <c r="A185" i="70" s="1"/>
  <c r="A186" i="70" s="1"/>
  <c r="A187" i="70" s="1"/>
  <c r="A188" i="70" s="1"/>
  <c r="A189" i="70" s="1"/>
  <c r="A190" i="70" s="1"/>
  <c r="A191" i="70" s="1"/>
  <c r="A192" i="70" s="1"/>
  <c r="A193" i="70" s="1"/>
  <c r="A194" i="70" s="1"/>
  <c r="A195" i="70" s="1"/>
  <c r="A196" i="70" s="1"/>
  <c r="A197" i="70" s="1"/>
  <c r="A178" i="102"/>
  <c r="A179" i="102" s="1"/>
  <c r="A180" i="102" s="1"/>
  <c r="A181" i="102" s="1"/>
  <c r="A182" i="102" s="1"/>
  <c r="A183" i="102" s="1"/>
  <c r="A184" i="102" s="1"/>
  <c r="A185" i="102" s="1"/>
  <c r="A186" i="102" s="1"/>
  <c r="A187" i="102" s="1"/>
  <c r="A188" i="102" s="1"/>
  <c r="A198" i="70" l="1"/>
  <c r="A199" i="70" s="1"/>
  <c r="A200" i="70" s="1"/>
  <c r="A202" i="70" s="1"/>
  <c r="A203" i="70" s="1"/>
  <c r="A204" i="70" s="1"/>
  <c r="A205" i="70" s="1"/>
  <c r="A206" i="70" s="1"/>
  <c r="A207" i="70" s="1"/>
  <c r="A208" i="70" s="1"/>
  <c r="A209" i="70" s="1"/>
  <c r="A210" i="70" s="1"/>
  <c r="A211" i="70" s="1"/>
  <c r="A212" i="70" s="1"/>
  <c r="A213" i="70" s="1"/>
  <c r="A214" i="70" s="1"/>
  <c r="A215" i="70" s="1"/>
  <c r="A216" i="70" s="1"/>
  <c r="A217" i="70" s="1"/>
  <c r="A218" i="70" s="1"/>
  <c r="A219" i="70" s="1"/>
  <c r="A220" i="70" s="1"/>
  <c r="A221" i="70" s="1"/>
  <c r="A222" i="70" s="1"/>
  <c r="A223" i="70" s="1"/>
  <c r="A224" i="70" s="1"/>
  <c r="A225" i="70" s="1"/>
  <c r="A226" i="70" s="1"/>
  <c r="A227" i="70" s="1"/>
  <c r="A228" i="70" s="1"/>
  <c r="A229" i="70" s="1"/>
  <c r="A230" i="70" s="1"/>
  <c r="A231" i="70" s="1"/>
  <c r="A232" i="70" s="1"/>
  <c r="A233" i="70" s="1"/>
  <c r="A234" i="70" s="1"/>
  <c r="A235" i="70" s="1"/>
  <c r="A236" i="70" s="1"/>
  <c r="A237" i="70" s="1"/>
  <c r="A239" i="70" s="1"/>
  <c r="A240" i="70" s="1"/>
  <c r="A241" i="70" s="1"/>
  <c r="A242" i="70" s="1"/>
  <c r="A243" i="70" s="1"/>
  <c r="A244" i="70" s="1"/>
  <c r="A245" i="70" s="1"/>
  <c r="A246" i="70" s="1"/>
  <c r="A247" i="70" s="1"/>
  <c r="A248" i="70" s="1"/>
  <c r="A249" i="70" s="1"/>
  <c r="A250" i="70" s="1"/>
  <c r="A251" i="70" s="1"/>
  <c r="A252" i="70" s="1"/>
  <c r="A253" i="70" s="1"/>
  <c r="A254" i="70" s="1"/>
  <c r="A255" i="70" s="1"/>
  <c r="A256" i="70" s="1"/>
  <c r="A257" i="70" s="1"/>
  <c r="A258" i="70" s="1"/>
  <c r="A259" i="70" s="1"/>
  <c r="A260" i="70" s="1"/>
  <c r="A261" i="70" s="1"/>
  <c r="A262" i="70" s="1"/>
  <c r="A263" i="70" s="1"/>
  <c r="A265" i="70" s="1"/>
  <c r="A266" i="70" s="1"/>
  <c r="A267" i="70" s="1"/>
  <c r="A268" i="70" s="1"/>
  <c r="A269" i="70" s="1"/>
  <c r="A270" i="70" s="1"/>
  <c r="A271" i="70" s="1"/>
  <c r="A272" i="70" s="1"/>
  <c r="A273" i="70" s="1"/>
  <c r="A274" i="70" s="1"/>
  <c r="A275" i="70" s="1"/>
  <c r="A276" i="70" s="1"/>
  <c r="A277" i="70" s="1"/>
  <c r="A278" i="70" s="1"/>
  <c r="A279" i="70" s="1"/>
  <c r="A280" i="70" s="1"/>
  <c r="A281" i="70" s="1"/>
  <c r="A282" i="70" s="1"/>
  <c r="A283" i="70" s="1"/>
  <c r="A285" i="70" s="1"/>
  <c r="A286" i="70" s="1"/>
  <c r="A287" i="70" s="1"/>
  <c r="A288" i="70" s="1"/>
  <c r="A289" i="70" s="1"/>
  <c r="A290" i="70" s="1"/>
  <c r="A291" i="70" s="1"/>
  <c r="A292" i="70" s="1"/>
  <c r="A293" i="70" s="1"/>
  <c r="A294" i="70" s="1"/>
  <c r="A295" i="70" s="1"/>
  <c r="A296" i="70" s="1"/>
  <c r="A297" i="70" s="1"/>
  <c r="A298" i="70" s="1"/>
  <c r="A299" i="70" s="1"/>
  <c r="A300" i="70" s="1"/>
  <c r="A301" i="70" s="1"/>
  <c r="A302" i="70" s="1"/>
  <c r="A303" i="70" s="1"/>
  <c r="A304" i="70" s="1"/>
  <c r="A305" i="70" s="1"/>
  <c r="A306" i="70" s="1"/>
  <c r="A308" i="70" s="1"/>
  <c r="A309" i="70" s="1"/>
  <c r="A310" i="70" s="1"/>
  <c r="A311" i="70" s="1"/>
  <c r="A312" i="70" s="1"/>
  <c r="A313" i="70" s="1"/>
  <c r="A314" i="70" s="1"/>
  <c r="A315" i="70" s="1"/>
  <c r="A316" i="70" s="1"/>
  <c r="A317" i="70" s="1"/>
  <c r="A318" i="70" s="1"/>
  <c r="A319" i="70" s="1"/>
  <c r="A320" i="70" s="1"/>
  <c r="A321" i="70" s="1"/>
  <c r="A322" i="70" s="1"/>
  <c r="A323" i="70" s="1"/>
  <c r="A324" i="70" s="1"/>
  <c r="A325" i="70" s="1"/>
  <c r="A326" i="70" s="1"/>
  <c r="A327" i="70" s="1"/>
  <c r="A328" i="70" s="1"/>
  <c r="A329" i="70" s="1"/>
  <c r="A330" i="70" s="1"/>
  <c r="A331" i="70" s="1"/>
  <c r="A332" i="70" s="1"/>
  <c r="A334" i="70" s="1"/>
  <c r="A335" i="70" s="1"/>
  <c r="A336" i="70" s="1"/>
  <c r="A337" i="70" s="1"/>
  <c r="A339" i="70" s="1"/>
  <c r="A340" i="70" s="1"/>
  <c r="A341" i="70" s="1"/>
  <c r="A342" i="70" s="1"/>
  <c r="A343" i="70" s="1"/>
  <c r="A344" i="70" s="1"/>
  <c r="A345" i="70" s="1"/>
  <c r="A346" i="70" s="1"/>
  <c r="A347" i="70" s="1"/>
  <c r="A348" i="70" s="1"/>
  <c r="A349" i="70" s="1"/>
  <c r="A350" i="70" s="1"/>
  <c r="A351" i="70" s="1"/>
  <c r="A352" i="70" s="1"/>
  <c r="A353" i="70" s="1"/>
  <c r="A354" i="70" s="1"/>
  <c r="A355" i="70" s="1"/>
  <c r="A356" i="70" s="1"/>
  <c r="A357" i="70" s="1"/>
  <c r="A358" i="70" s="1"/>
  <c r="A359" i="70" s="1"/>
  <c r="A360" i="70" s="1"/>
  <c r="A361" i="70" s="1"/>
  <c r="A362" i="70" s="1"/>
  <c r="A363" i="70" s="1"/>
  <c r="A364" i="70" s="1"/>
  <c r="A365" i="70" s="1"/>
  <c r="A366" i="70" s="1"/>
  <c r="A367" i="70" s="1"/>
  <c r="A368" i="70" s="1"/>
  <c r="A369" i="70" s="1"/>
  <c r="A370" i="70" s="1"/>
  <c r="A372" i="70" s="1"/>
  <c r="A373" i="70" s="1"/>
  <c r="A374" i="70" s="1"/>
  <c r="A375" i="70" s="1"/>
  <c r="A376" i="70" s="1"/>
  <c r="A377" i="70" s="1"/>
  <c r="A378" i="70" s="1"/>
  <c r="A379" i="70" s="1"/>
  <c r="A380" i="70" s="1"/>
  <c r="A381" i="70" s="1"/>
  <c r="A382" i="70" s="1"/>
  <c r="A383" i="70" s="1"/>
  <c r="A384" i="70" s="1"/>
  <c r="A385" i="70" s="1"/>
  <c r="A386" i="70" s="1"/>
  <c r="A387" i="70" s="1"/>
  <c r="A388" i="70" s="1"/>
  <c r="A389" i="70" s="1"/>
  <c r="A390" i="70" s="1"/>
  <c r="A189" i="102"/>
  <c r="A190" i="102" s="1"/>
  <c r="A191" i="102" s="1"/>
  <c r="A192" i="102" s="1"/>
  <c r="A193" i="102" s="1"/>
  <c r="A194" i="102" s="1"/>
  <c r="A195" i="102" s="1"/>
  <c r="A196" i="102" s="1"/>
  <c r="A197" i="102" l="1"/>
  <c r="A198" i="102" s="1"/>
  <c r="A199" i="102" s="1"/>
  <c r="A200" i="102" s="1"/>
  <c r="A201" i="102" s="1"/>
  <c r="A202" i="102" s="1"/>
  <c r="A203" i="102" s="1"/>
  <c r="A204" i="102" s="1"/>
  <c r="A205" i="102" l="1"/>
  <c r="A206" i="102" s="1"/>
  <c r="A207" i="102" s="1"/>
  <c r="A208" i="102" l="1"/>
  <c r="A209" i="102" s="1"/>
  <c r="A210" i="102" l="1"/>
  <c r="A211" i="102" s="1"/>
  <c r="A212" i="102" s="1"/>
  <c r="A213" i="102" s="1"/>
  <c r="A214" i="102" s="1"/>
  <c r="A215" i="102" s="1"/>
  <c r="A216" i="102" s="1"/>
  <c r="A217" i="102" s="1"/>
  <c r="A218" i="102" s="1"/>
  <c r="A219" i="102" s="1"/>
  <c r="A220" i="102" s="1"/>
  <c r="A221" i="102" s="1"/>
  <c r="A222" i="102" s="1"/>
  <c r="A223" i="102" l="1"/>
  <c r="A224" i="102" s="1"/>
  <c r="A225" i="102" s="1"/>
  <c r="A226" i="102" s="1"/>
  <c r="A227" i="102" s="1"/>
  <c r="A228" i="102" s="1"/>
</calcChain>
</file>

<file path=xl/sharedStrings.xml><?xml version="1.0" encoding="utf-8"?>
<sst xmlns="http://schemas.openxmlformats.org/spreadsheetml/2006/main" count="2761" uniqueCount="824">
  <si>
    <t>積算根拠に式を入力すれば、予算要求額の自動計算ができること。</t>
    <phoneticPr fontId="19"/>
  </si>
  <si>
    <t>会計別に一時運用金登録ができること。</t>
    <rPh sb="0" eb="2">
      <t>カイケイ</t>
    </rPh>
    <rPh sb="2" eb="3">
      <t>ベツ</t>
    </rPh>
    <rPh sb="4" eb="6">
      <t>イチジ</t>
    </rPh>
    <rPh sb="6" eb="8">
      <t>ウンヨウ</t>
    </rPh>
    <rPh sb="8" eb="9">
      <t>キン</t>
    </rPh>
    <rPh sb="9" eb="11">
      <t>トウロク</t>
    </rPh>
    <phoneticPr fontId="19"/>
  </si>
  <si>
    <t>会計別の公金振替が行えること。</t>
    <rPh sb="0" eb="2">
      <t>カイケイ</t>
    </rPh>
    <rPh sb="2" eb="3">
      <t>ベツ</t>
    </rPh>
    <rPh sb="4" eb="6">
      <t>コウキン</t>
    </rPh>
    <rPh sb="6" eb="8">
      <t>フリカエ</t>
    </rPh>
    <rPh sb="9" eb="10">
      <t>オコナ</t>
    </rPh>
    <phoneticPr fontId="19"/>
  </si>
  <si>
    <t>円単位での翌年度繰越額登録ができること。</t>
  </si>
  <si>
    <t>印字用提出日の登録ができること。</t>
  </si>
  <si>
    <t>決算書に頁番号が印刷でき、その指定は各決算書別にできること。</t>
    <rPh sb="0" eb="2">
      <t>ケッサン</t>
    </rPh>
    <rPh sb="19" eb="21">
      <t>ケッサン</t>
    </rPh>
    <phoneticPr fontId="19"/>
  </si>
  <si>
    <t>伝票保管用の表紙が印刷できること。</t>
    <rPh sb="0" eb="2">
      <t>デンピョウ</t>
    </rPh>
    <rPh sb="2" eb="4">
      <t>ホカン</t>
    </rPh>
    <rPh sb="4" eb="5">
      <t>ヨウ</t>
    </rPh>
    <rPh sb="6" eb="8">
      <t>ヒョウシ</t>
    </rPh>
    <rPh sb="9" eb="11">
      <t>インサツ</t>
    </rPh>
    <phoneticPr fontId="19"/>
  </si>
  <si>
    <t>バッチ処理で行なった科目毎の千円丸め金額を調整できること。</t>
    <rPh sb="3" eb="5">
      <t>ショリ</t>
    </rPh>
    <rPh sb="6" eb="7">
      <t>オコ</t>
    </rPh>
    <rPh sb="10" eb="12">
      <t>カモク</t>
    </rPh>
    <rPh sb="12" eb="13">
      <t>ゴト</t>
    </rPh>
    <rPh sb="14" eb="16">
      <t>センエン</t>
    </rPh>
    <rPh sb="16" eb="17">
      <t>マル</t>
    </rPh>
    <rPh sb="18" eb="20">
      <t>キンガク</t>
    </rPh>
    <rPh sb="21" eb="23">
      <t>チョウセイ</t>
    </rPh>
    <phoneticPr fontId="19"/>
  </si>
  <si>
    <t>会計単位で千円丸め・仕訳の再処理ができること。</t>
    <rPh sb="0" eb="2">
      <t>カイケイ</t>
    </rPh>
    <rPh sb="2" eb="4">
      <t>タンイ</t>
    </rPh>
    <rPh sb="5" eb="7">
      <t>センエン</t>
    </rPh>
    <rPh sb="7" eb="8">
      <t>マル</t>
    </rPh>
    <rPh sb="10" eb="12">
      <t>シワケ</t>
    </rPh>
    <rPh sb="13" eb="16">
      <t>サイショリ</t>
    </rPh>
    <phoneticPr fontId="19"/>
  </si>
  <si>
    <t>決算統計作成要綱に基づく整合性チェックができること。</t>
    <rPh sb="0" eb="2">
      <t>ケッサン</t>
    </rPh>
    <rPh sb="2" eb="4">
      <t>トウケイ</t>
    </rPh>
    <phoneticPr fontId="19"/>
  </si>
  <si>
    <t>表内・表間突合ができること。</t>
  </si>
  <si>
    <t>決算統計額の条件別照会及び印刷ができること。</t>
  </si>
  <si>
    <t>決算統計表項目（表・行・列）の構成内容について抽出ができること。</t>
    <rPh sb="0" eb="2">
      <t>ケッサン</t>
    </rPh>
    <rPh sb="2" eb="5">
      <t>トウケイヒョウ</t>
    </rPh>
    <rPh sb="5" eb="7">
      <t>コウモク</t>
    </rPh>
    <rPh sb="8" eb="9">
      <t>オモテ</t>
    </rPh>
    <rPh sb="10" eb="11">
      <t>ギョウ</t>
    </rPh>
    <rPh sb="12" eb="13">
      <t>レツ</t>
    </rPh>
    <rPh sb="15" eb="17">
      <t>コウセイ</t>
    </rPh>
    <rPh sb="17" eb="19">
      <t>ナイヨウ</t>
    </rPh>
    <rPh sb="23" eb="25">
      <t>チュウシュツ</t>
    </rPh>
    <phoneticPr fontId="19"/>
  </si>
  <si>
    <t>財務会計で処理をしていない会計（企業会計等）分の源泉徴収情報を登録でき、源泉徴収票を作成できること。</t>
    <rPh sb="0" eb="2">
      <t>ザイム</t>
    </rPh>
    <rPh sb="2" eb="4">
      <t>カイケイ</t>
    </rPh>
    <rPh sb="5" eb="7">
      <t>ショリ</t>
    </rPh>
    <rPh sb="13" eb="15">
      <t>カイケイ</t>
    </rPh>
    <rPh sb="16" eb="18">
      <t>キギョウ</t>
    </rPh>
    <rPh sb="18" eb="20">
      <t>カイケイ</t>
    </rPh>
    <rPh sb="20" eb="21">
      <t>ナド</t>
    </rPh>
    <rPh sb="22" eb="23">
      <t>ブン</t>
    </rPh>
    <rPh sb="24" eb="26">
      <t>ゲンセン</t>
    </rPh>
    <rPh sb="26" eb="28">
      <t>チョウシュウ</t>
    </rPh>
    <rPh sb="28" eb="30">
      <t>ジョウホウ</t>
    </rPh>
    <rPh sb="31" eb="33">
      <t>トウロク</t>
    </rPh>
    <rPh sb="36" eb="38">
      <t>ゲンセン</t>
    </rPh>
    <rPh sb="38" eb="40">
      <t>チョウシュウ</t>
    </rPh>
    <rPh sb="40" eb="41">
      <t>ヒョウ</t>
    </rPh>
    <rPh sb="42" eb="44">
      <t>サクセイ</t>
    </rPh>
    <phoneticPr fontId="19"/>
  </si>
  <si>
    <t>宛名シールが印刷できること。</t>
    <rPh sb="0" eb="2">
      <t>アテナ</t>
    </rPh>
    <rPh sb="6" eb="8">
      <t>インサツ</t>
    </rPh>
    <phoneticPr fontId="19"/>
  </si>
  <si>
    <t>予算の年次移行処理ができること。</t>
  </si>
  <si>
    <t>科目の年次移行処理ができること。</t>
  </si>
  <si>
    <t>マスタの年次移行処理ができること。</t>
  </si>
  <si>
    <t>各伝票の執行状況は発行額・支払額それぞれで照会及び印刷ができること。</t>
    <rPh sb="9" eb="12">
      <t>ハッコウガク</t>
    </rPh>
    <phoneticPr fontId="19"/>
  </si>
  <si>
    <t>債権者口座名義人の全銀協フォーマットチェックができること。</t>
  </si>
  <si>
    <t>伝票種別毎に発行期限を設定できること。</t>
    <rPh sb="0" eb="2">
      <t>デンピョウ</t>
    </rPh>
    <rPh sb="2" eb="4">
      <t>シュベツ</t>
    </rPh>
    <rPh sb="4" eb="5">
      <t>ゴト</t>
    </rPh>
    <rPh sb="6" eb="8">
      <t>ハッコウ</t>
    </rPh>
    <rPh sb="8" eb="10">
      <t>キゲン</t>
    </rPh>
    <rPh sb="11" eb="13">
      <t>セッテイ</t>
    </rPh>
    <phoneticPr fontId="19"/>
  </si>
  <si>
    <t>伝票の印刷枚数を部門・伝票種別毎に指定できること。</t>
    <rPh sb="15" eb="16">
      <t>ゴト</t>
    </rPh>
    <phoneticPr fontId="19"/>
  </si>
  <si>
    <t>自治体情報が登録できること。</t>
  </si>
  <si>
    <t>債権者ごとに複数の口座情報が登録できること。</t>
    <rPh sb="0" eb="3">
      <t>サイケンシャ</t>
    </rPh>
    <rPh sb="6" eb="8">
      <t>フクスウ</t>
    </rPh>
    <rPh sb="9" eb="11">
      <t>コウザ</t>
    </rPh>
    <rPh sb="11" eb="13">
      <t>ジョウホウ</t>
    </rPh>
    <rPh sb="14" eb="16">
      <t>トウロク</t>
    </rPh>
    <phoneticPr fontId="19"/>
  </si>
  <si>
    <t>金融機関の統廃合に伴う口座情報の金融機関コード変更に対応できること。</t>
    <rPh sb="0" eb="2">
      <t>キンユウ</t>
    </rPh>
    <rPh sb="2" eb="4">
      <t>キカン</t>
    </rPh>
    <rPh sb="5" eb="8">
      <t>トウハイゴウ</t>
    </rPh>
    <rPh sb="9" eb="10">
      <t>トモナ</t>
    </rPh>
    <rPh sb="11" eb="13">
      <t>コウザ</t>
    </rPh>
    <rPh sb="13" eb="15">
      <t>ジョウホウ</t>
    </rPh>
    <rPh sb="16" eb="18">
      <t>キンユウ</t>
    </rPh>
    <rPh sb="18" eb="20">
      <t>キカン</t>
    </rPh>
    <rPh sb="23" eb="25">
      <t>ヘンコウ</t>
    </rPh>
    <rPh sb="26" eb="28">
      <t>タイオウ</t>
    </rPh>
    <phoneticPr fontId="19"/>
  </si>
  <si>
    <t>金融機関の統廃合前に執行した伝票は、統廃合前の金融機関名で照会できること。</t>
    <rPh sb="0" eb="2">
      <t>キンユウ</t>
    </rPh>
    <rPh sb="2" eb="4">
      <t>キカン</t>
    </rPh>
    <rPh sb="5" eb="8">
      <t>トウハイゴウ</t>
    </rPh>
    <rPh sb="8" eb="9">
      <t>マエ</t>
    </rPh>
    <rPh sb="10" eb="12">
      <t>シッコウ</t>
    </rPh>
    <rPh sb="14" eb="16">
      <t>デンピョウ</t>
    </rPh>
    <rPh sb="18" eb="21">
      <t>トウハイゴウ</t>
    </rPh>
    <rPh sb="21" eb="22">
      <t>マエ</t>
    </rPh>
    <rPh sb="23" eb="25">
      <t>キンユウ</t>
    </rPh>
    <rPh sb="25" eb="27">
      <t>キカン</t>
    </rPh>
    <rPh sb="27" eb="28">
      <t>メイ</t>
    </rPh>
    <rPh sb="29" eb="31">
      <t>ショウカイ</t>
    </rPh>
    <phoneticPr fontId="19"/>
  </si>
  <si>
    <t>起債台帳の管理ができること。</t>
  </si>
  <si>
    <t>償還表の管理ができること。場合により会計及び区分での按分が可能なこと。</t>
    <rPh sb="13" eb="15">
      <t>バアイ</t>
    </rPh>
    <rPh sb="18" eb="20">
      <t>カイケイ</t>
    </rPh>
    <rPh sb="20" eb="21">
      <t>オヨ</t>
    </rPh>
    <rPh sb="22" eb="24">
      <t>クブン</t>
    </rPh>
    <rPh sb="26" eb="28">
      <t>アンブン</t>
    </rPh>
    <rPh sb="29" eb="31">
      <t>カノウ</t>
    </rPh>
    <phoneticPr fontId="19"/>
  </si>
  <si>
    <t>前借に対応できること。その借入の本借を行う場合、前借していた情報が消えず帳票に反映されること。</t>
    <rPh sb="13" eb="15">
      <t>カリイレ</t>
    </rPh>
    <rPh sb="16" eb="18">
      <t>ホンガ</t>
    </rPh>
    <rPh sb="19" eb="20">
      <t>オコナ</t>
    </rPh>
    <rPh sb="21" eb="23">
      <t>バアイ</t>
    </rPh>
    <rPh sb="24" eb="26">
      <t>マエガ</t>
    </rPh>
    <rPh sb="30" eb="32">
      <t>ジョウホウ</t>
    </rPh>
    <rPh sb="33" eb="34">
      <t>キ</t>
    </rPh>
    <rPh sb="36" eb="38">
      <t>チョウヒョウ</t>
    </rPh>
    <rPh sb="39" eb="41">
      <t>ハンエイ</t>
    </rPh>
    <phoneticPr fontId="19"/>
  </si>
  <si>
    <t>財政融資資金等で発生する利率見直しに対応できること。</t>
  </si>
  <si>
    <t>償還計算時に誤差が生じる場合は、償還表の変更が可能であること。</t>
  </si>
  <si>
    <t>一括及び一部繰上償還に対応できること。</t>
    <rPh sb="0" eb="2">
      <t>イッカツ</t>
    </rPh>
    <rPh sb="2" eb="3">
      <t>オヨ</t>
    </rPh>
    <rPh sb="4" eb="6">
      <t>イチブ</t>
    </rPh>
    <rPh sb="6" eb="8">
      <t>クリアゲ</t>
    </rPh>
    <rPh sb="8" eb="10">
      <t>ショウカン</t>
    </rPh>
    <rPh sb="11" eb="13">
      <t>タイオウ</t>
    </rPh>
    <phoneticPr fontId="19"/>
  </si>
  <si>
    <t>自治体独自の区分を登録し、その按分表を管理出来ること。</t>
    <rPh sb="0" eb="3">
      <t>ジチタイ</t>
    </rPh>
    <rPh sb="3" eb="5">
      <t>ドクジ</t>
    </rPh>
    <rPh sb="6" eb="8">
      <t>クブン</t>
    </rPh>
    <rPh sb="9" eb="11">
      <t>トウロク</t>
    </rPh>
    <rPh sb="15" eb="18">
      <t>アンブンヒョウ</t>
    </rPh>
    <rPh sb="19" eb="21">
      <t>カンリ</t>
    </rPh>
    <rPh sb="21" eb="23">
      <t>デキ</t>
    </rPh>
    <phoneticPr fontId="19"/>
  </si>
  <si>
    <t>償還表等必要な一覧表が作成できること。</t>
  </si>
  <si>
    <t>一度の償還（支払期日が同一のもの）において、会計・借入先毎の元利償還金合計額の分かる帳票を出力出来ること。</t>
    <rPh sb="6" eb="8">
      <t>シハライ</t>
    </rPh>
    <rPh sb="8" eb="10">
      <t>キジツ</t>
    </rPh>
    <rPh sb="39" eb="40">
      <t>ワ</t>
    </rPh>
    <rPh sb="42" eb="44">
      <t>チョウヒョウ</t>
    </rPh>
    <rPh sb="45" eb="47">
      <t>シュツリョク</t>
    </rPh>
    <rPh sb="47" eb="49">
      <t>デキ</t>
    </rPh>
    <phoneticPr fontId="19"/>
  </si>
  <si>
    <t>交付税の算定資料として公債台帳集計表等の帳票が作成できること。</t>
  </si>
  <si>
    <t>交付税の算定資料として「普通交付税算入地方債の調」が作成できること。</t>
  </si>
  <si>
    <t>公債台帳集計表において合併算定替えに対応できること。</t>
  </si>
  <si>
    <t>総務省電子調査表システムで取り込み可能な決算統計データを出力できること。</t>
    <rPh sb="13" eb="14">
      <t>ト</t>
    </rPh>
    <rPh sb="15" eb="16">
      <t>コ</t>
    </rPh>
    <rPh sb="17" eb="19">
      <t>カノウ</t>
    </rPh>
    <rPh sb="28" eb="30">
      <t>シュツリョク</t>
    </rPh>
    <phoneticPr fontId="19"/>
  </si>
  <si>
    <t>公営企業会計決算統計向けに企業債に関する調及び企業債年度別償還状況が作成できること。</t>
    <rPh sb="0" eb="2">
      <t>コウエイ</t>
    </rPh>
    <rPh sb="2" eb="4">
      <t>キギョウ</t>
    </rPh>
    <rPh sb="4" eb="6">
      <t>カイケイ</t>
    </rPh>
    <rPh sb="6" eb="8">
      <t>ケッサン</t>
    </rPh>
    <rPh sb="8" eb="10">
      <t>トウケイ</t>
    </rPh>
    <rPh sb="10" eb="11">
      <t>ム</t>
    </rPh>
    <rPh sb="13" eb="16">
      <t>キギョウサイ</t>
    </rPh>
    <rPh sb="17" eb="18">
      <t>カン</t>
    </rPh>
    <rPh sb="20" eb="21">
      <t>シラ</t>
    </rPh>
    <rPh sb="21" eb="22">
      <t>オヨ</t>
    </rPh>
    <rPh sb="23" eb="26">
      <t>キギョウサイ</t>
    </rPh>
    <rPh sb="26" eb="28">
      <t>ネンド</t>
    </rPh>
    <rPh sb="28" eb="29">
      <t>ベツ</t>
    </rPh>
    <rPh sb="29" eb="31">
      <t>ショウカン</t>
    </rPh>
    <rPh sb="31" eb="33">
      <t>ジョウキョウ</t>
    </rPh>
    <rPh sb="34" eb="36">
      <t>サクセイ</t>
    </rPh>
    <phoneticPr fontId="19"/>
  </si>
  <si>
    <t>全帳票について表計算ソフトで操作可能なＣＳＶデータを出力できること。</t>
    <rPh sb="0" eb="1">
      <t>ゼン</t>
    </rPh>
    <rPh sb="1" eb="3">
      <t>チョウヒョウ</t>
    </rPh>
    <rPh sb="14" eb="16">
      <t>ソウサ</t>
    </rPh>
    <rPh sb="16" eb="18">
      <t>カノウ</t>
    </rPh>
    <rPh sb="26" eb="28">
      <t>シュツリョク</t>
    </rPh>
    <phoneticPr fontId="19"/>
  </si>
  <si>
    <t>複数パターンの償還シミュレーションが行えること。シミュレーションでは既存の償還について自由に変更でき、本番データに影響を与えないこと。</t>
    <rPh sb="0" eb="2">
      <t>フクスウ</t>
    </rPh>
    <rPh sb="34" eb="36">
      <t>キゾン</t>
    </rPh>
    <rPh sb="37" eb="39">
      <t>ショウカン</t>
    </rPh>
    <rPh sb="43" eb="45">
      <t>ジユウ</t>
    </rPh>
    <rPh sb="46" eb="48">
      <t>ヘンコウ</t>
    </rPh>
    <rPh sb="51" eb="53">
      <t>ホンバン</t>
    </rPh>
    <rPh sb="57" eb="59">
      <t>エイキョウ</t>
    </rPh>
    <rPh sb="60" eb="61">
      <t>アタ</t>
    </rPh>
    <phoneticPr fontId="19"/>
  </si>
  <si>
    <t>調定科目更正登録ができること。</t>
  </si>
  <si>
    <t>調定対象科目（事前調定）の指定ができること。また調定・調定兼収入の科目指定時に事前調定科目かどうかチェックできること。</t>
  </si>
  <si>
    <t>決算書の部数指定印刷ができること。</t>
  </si>
  <si>
    <t>毎年の決算統計対応は、保守対応で行うこと。</t>
  </si>
  <si>
    <t>予算要求業務</t>
    <rPh sb="0" eb="2">
      <t>ヨサン</t>
    </rPh>
    <rPh sb="2" eb="4">
      <t>ヨウキュウ</t>
    </rPh>
    <rPh sb="4" eb="6">
      <t>ギョウム</t>
    </rPh>
    <phoneticPr fontId="19"/>
  </si>
  <si>
    <t>予算締め切り等を行わなくても予算書が作成でき、予算書の形で予算要求中や査定中の状況を把握できること。</t>
    <rPh sb="0" eb="2">
      <t>ヨサン</t>
    </rPh>
    <rPh sb="2" eb="3">
      <t>シ</t>
    </rPh>
    <rPh sb="4" eb="5">
      <t>キ</t>
    </rPh>
    <rPh sb="6" eb="7">
      <t>ナド</t>
    </rPh>
    <rPh sb="8" eb="9">
      <t>オコナ</t>
    </rPh>
    <rPh sb="14" eb="16">
      <t>ヨサン</t>
    </rPh>
    <rPh sb="16" eb="17">
      <t>ショ</t>
    </rPh>
    <rPh sb="18" eb="20">
      <t>サクセイ</t>
    </rPh>
    <rPh sb="29" eb="31">
      <t>ヨサン</t>
    </rPh>
    <rPh sb="31" eb="33">
      <t>ヨウキュウ</t>
    </rPh>
    <rPh sb="33" eb="34">
      <t>チュウ</t>
    </rPh>
    <rPh sb="35" eb="37">
      <t>サテイ</t>
    </rPh>
    <rPh sb="37" eb="38">
      <t>チュウ</t>
    </rPh>
    <rPh sb="39" eb="41">
      <t>ジョウキョウ</t>
    </rPh>
    <rPh sb="42" eb="44">
      <t>ハアク</t>
    </rPh>
    <phoneticPr fontId="19"/>
  </si>
  <si>
    <t>作成した納入通知書に対する収入登録状況が確認できること。</t>
    <rPh sb="0" eb="2">
      <t>サクセイ</t>
    </rPh>
    <rPh sb="4" eb="6">
      <t>ノウニュウ</t>
    </rPh>
    <rPh sb="6" eb="8">
      <t>ツウチ</t>
    </rPh>
    <rPh sb="8" eb="9">
      <t>ショ</t>
    </rPh>
    <rPh sb="10" eb="11">
      <t>タイ</t>
    </rPh>
    <rPh sb="13" eb="15">
      <t>シュウニュウ</t>
    </rPh>
    <rPh sb="15" eb="17">
      <t>トウロク</t>
    </rPh>
    <rPh sb="17" eb="19">
      <t>ジョウキョウ</t>
    </rPh>
    <rPh sb="20" eb="22">
      <t>カクニン</t>
    </rPh>
    <phoneticPr fontId="19"/>
  </si>
  <si>
    <t>調定情報を元に収入登録ができること。</t>
    <phoneticPr fontId="19"/>
  </si>
  <si>
    <t>納入通知書情報を元に収入登録ができること。</t>
    <rPh sb="0" eb="2">
      <t>ノウニュウ</t>
    </rPh>
    <rPh sb="2" eb="4">
      <t>ツウチ</t>
    </rPh>
    <rPh sb="4" eb="5">
      <t>ショ</t>
    </rPh>
    <rPh sb="5" eb="7">
      <t>ジョウホウ</t>
    </rPh>
    <rPh sb="8" eb="9">
      <t>モト</t>
    </rPh>
    <rPh sb="10" eb="12">
      <t>シュウニュウ</t>
    </rPh>
    <rPh sb="12" eb="14">
      <t>トウロク</t>
    </rPh>
    <phoneticPr fontId="19"/>
  </si>
  <si>
    <t>調定情報や納入通知書情報がなくても、科目の指定により収入登録ができること。</t>
    <rPh sb="0" eb="1">
      <t>チョウ</t>
    </rPh>
    <rPh sb="1" eb="2">
      <t>テイ</t>
    </rPh>
    <rPh sb="2" eb="4">
      <t>ジョウホウ</t>
    </rPh>
    <rPh sb="5" eb="7">
      <t>ノウニュウ</t>
    </rPh>
    <rPh sb="7" eb="9">
      <t>ツウチ</t>
    </rPh>
    <rPh sb="9" eb="10">
      <t>ショ</t>
    </rPh>
    <rPh sb="10" eb="12">
      <t>ジョウホウ</t>
    </rPh>
    <rPh sb="18" eb="20">
      <t>カモク</t>
    </rPh>
    <rPh sb="21" eb="23">
      <t>シテイ</t>
    </rPh>
    <rPh sb="26" eb="28">
      <t>シュウニュウ</t>
    </rPh>
    <rPh sb="28" eb="30">
      <t>トウロク</t>
    </rPh>
    <phoneticPr fontId="19"/>
  </si>
  <si>
    <t>戻出還付登録ができること。総合振込の指定もできること。</t>
    <phoneticPr fontId="19"/>
  </si>
  <si>
    <t>伝票金額の範囲指定を条件に参照ができること。</t>
    <phoneticPr fontId="19"/>
  </si>
  <si>
    <t>上位科目（会計～事業）を無指定、節・細節・説明のみの指定で伝票参照ができること。</t>
    <phoneticPr fontId="19"/>
  </si>
  <si>
    <t>歳計外調定</t>
    <rPh sb="0" eb="2">
      <t>サイケイ</t>
    </rPh>
    <rPh sb="2" eb="3">
      <t>ガイ</t>
    </rPh>
    <rPh sb="3" eb="4">
      <t>チョウ</t>
    </rPh>
    <rPh sb="4" eb="5">
      <t>テイ</t>
    </rPh>
    <phoneticPr fontId="19"/>
  </si>
  <si>
    <t>歳計外収入の登録ができること。</t>
    <phoneticPr fontId="19"/>
  </si>
  <si>
    <t>歳計外調定情報を元に収入登録ができること。</t>
    <rPh sb="0" eb="3">
      <t>サイケイガイ</t>
    </rPh>
    <rPh sb="3" eb="5">
      <t>チョウテイ</t>
    </rPh>
    <rPh sb="5" eb="7">
      <t>ジョウホウ</t>
    </rPh>
    <rPh sb="8" eb="9">
      <t>モト</t>
    </rPh>
    <rPh sb="10" eb="12">
      <t>シュウニュウ</t>
    </rPh>
    <rPh sb="12" eb="14">
      <t>トウロク</t>
    </rPh>
    <phoneticPr fontId="19"/>
  </si>
  <si>
    <t>納入通知書情報を元に歳計外収入登録ができること。</t>
    <phoneticPr fontId="19"/>
  </si>
  <si>
    <t>歳計外調定情報や納入通知書情報がなくても、科目の指定により歳計外収入登録ができること。</t>
    <rPh sb="0" eb="2">
      <t>サイケイ</t>
    </rPh>
    <rPh sb="2" eb="3">
      <t>ガイ</t>
    </rPh>
    <rPh sb="3" eb="4">
      <t>チョウ</t>
    </rPh>
    <rPh sb="4" eb="5">
      <t>テイ</t>
    </rPh>
    <rPh sb="5" eb="7">
      <t>ジョウホウ</t>
    </rPh>
    <rPh sb="8" eb="10">
      <t>ノウニュウ</t>
    </rPh>
    <rPh sb="10" eb="12">
      <t>ツウチ</t>
    </rPh>
    <rPh sb="12" eb="13">
      <t>ショ</t>
    </rPh>
    <rPh sb="13" eb="15">
      <t>ジョウホウ</t>
    </rPh>
    <rPh sb="21" eb="23">
      <t>カモク</t>
    </rPh>
    <rPh sb="24" eb="26">
      <t>シテイ</t>
    </rPh>
    <rPh sb="29" eb="31">
      <t>サイケイ</t>
    </rPh>
    <rPh sb="31" eb="32">
      <t>ガイ</t>
    </rPh>
    <rPh sb="32" eb="34">
      <t>シュウニュウ</t>
    </rPh>
    <rPh sb="34" eb="36">
      <t>トウロク</t>
    </rPh>
    <phoneticPr fontId="19"/>
  </si>
  <si>
    <t>納入通知書に対する収入状況照会及び一覧表印刷ができること。収入未済のもののみ参照もできること。</t>
    <rPh sb="0" eb="2">
      <t>ノウニュウ</t>
    </rPh>
    <rPh sb="2" eb="4">
      <t>ツウチ</t>
    </rPh>
    <rPh sb="4" eb="5">
      <t>ショ</t>
    </rPh>
    <rPh sb="6" eb="7">
      <t>タイ</t>
    </rPh>
    <rPh sb="9" eb="11">
      <t>シュウニュウ</t>
    </rPh>
    <rPh sb="11" eb="13">
      <t>ジョウキョウ</t>
    </rPh>
    <rPh sb="29" eb="31">
      <t>シュウニュウ</t>
    </rPh>
    <rPh sb="31" eb="33">
      <t>ミサイ</t>
    </rPh>
    <rPh sb="38" eb="40">
      <t>サンショウ</t>
    </rPh>
    <phoneticPr fontId="19"/>
  </si>
  <si>
    <t>性質等の仕分けや振替処理画面で伝票内容が参照できること。</t>
    <rPh sb="0" eb="2">
      <t>セイシツ</t>
    </rPh>
    <rPh sb="2" eb="3">
      <t>ナド</t>
    </rPh>
    <rPh sb="4" eb="6">
      <t>シワ</t>
    </rPh>
    <rPh sb="8" eb="10">
      <t>フリカエ</t>
    </rPh>
    <rPh sb="10" eb="12">
      <t>ショリ</t>
    </rPh>
    <rPh sb="12" eb="14">
      <t>ガメン</t>
    </rPh>
    <rPh sb="15" eb="17">
      <t>デンピョウ</t>
    </rPh>
    <rPh sb="17" eb="19">
      <t>ナイヨウ</t>
    </rPh>
    <rPh sb="20" eb="22">
      <t>サンショウ</t>
    </rPh>
    <phoneticPr fontId="19"/>
  </si>
  <si>
    <t>性質等の仕分け画面で前年度の仕分け内容が参照できること。</t>
    <rPh sb="0" eb="2">
      <t>セイシツ</t>
    </rPh>
    <rPh sb="2" eb="3">
      <t>ナド</t>
    </rPh>
    <rPh sb="4" eb="6">
      <t>シワ</t>
    </rPh>
    <rPh sb="7" eb="8">
      <t>ガ</t>
    </rPh>
    <rPh sb="8" eb="9">
      <t>メン</t>
    </rPh>
    <rPh sb="10" eb="13">
      <t>ゼンネンド</t>
    </rPh>
    <rPh sb="14" eb="16">
      <t>シワ</t>
    </rPh>
    <rPh sb="17" eb="19">
      <t>ナイヨウ</t>
    </rPh>
    <rPh sb="20" eb="22">
      <t>サンショウ</t>
    </rPh>
    <phoneticPr fontId="19"/>
  </si>
  <si>
    <t>充当画面で前年度充当先が参照できること。</t>
    <rPh sb="0" eb="2">
      <t>ジュウトウ</t>
    </rPh>
    <rPh sb="2" eb="4">
      <t>ガメン</t>
    </rPh>
    <rPh sb="5" eb="7">
      <t>ゼンネン</t>
    </rPh>
    <rPh sb="7" eb="8">
      <t>ド</t>
    </rPh>
    <rPh sb="8" eb="10">
      <t>ジュウトウ</t>
    </rPh>
    <rPh sb="10" eb="11">
      <t>サキ</t>
    </rPh>
    <rPh sb="12" eb="14">
      <t>サンショウ</t>
    </rPh>
    <phoneticPr fontId="19"/>
  </si>
  <si>
    <t>繰越元科目の予算現額・負担行為済額・登録済み翌年度繰越額・不用額の画面表示ができること。また繰越の際に予算残額チェックが行えること。</t>
    <rPh sb="0" eb="2">
      <t>クリコシ</t>
    </rPh>
    <rPh sb="2" eb="3">
      <t>モト</t>
    </rPh>
    <rPh sb="3" eb="5">
      <t>カモク</t>
    </rPh>
    <rPh sb="6" eb="8">
      <t>ヨサン</t>
    </rPh>
    <rPh sb="8" eb="10">
      <t>ゲンガク</t>
    </rPh>
    <rPh sb="11" eb="15">
      <t>フタンコウイ</t>
    </rPh>
    <rPh sb="15" eb="16">
      <t>スミ</t>
    </rPh>
    <rPh sb="16" eb="17">
      <t>ガク</t>
    </rPh>
    <rPh sb="18" eb="20">
      <t>トウロク</t>
    </rPh>
    <rPh sb="20" eb="21">
      <t>ス</t>
    </rPh>
    <rPh sb="22" eb="25">
      <t>ヨクネンド</t>
    </rPh>
    <rPh sb="25" eb="27">
      <t>クリコシ</t>
    </rPh>
    <rPh sb="27" eb="28">
      <t>ガク</t>
    </rPh>
    <rPh sb="29" eb="31">
      <t>フヨウ</t>
    </rPh>
    <rPh sb="31" eb="32">
      <t>ガク</t>
    </rPh>
    <rPh sb="33" eb="35">
      <t>ガメン</t>
    </rPh>
    <rPh sb="35" eb="37">
      <t>ヒョウジ</t>
    </rPh>
    <rPh sb="46" eb="48">
      <t>クリコシ</t>
    </rPh>
    <rPh sb="49" eb="50">
      <t>サイ</t>
    </rPh>
    <rPh sb="51" eb="53">
      <t>ヨサン</t>
    </rPh>
    <rPh sb="53" eb="55">
      <t>ザンガク</t>
    </rPh>
    <rPh sb="60" eb="61">
      <t>オコナ</t>
    </rPh>
    <phoneticPr fontId="19"/>
  </si>
  <si>
    <t>繰越元科目を指定しない、繰越予算登録もできること。</t>
    <rPh sb="0" eb="2">
      <t>クリコシ</t>
    </rPh>
    <rPh sb="2" eb="3">
      <t>モト</t>
    </rPh>
    <rPh sb="3" eb="5">
      <t>カモク</t>
    </rPh>
    <rPh sb="6" eb="8">
      <t>シテイ</t>
    </rPh>
    <rPh sb="12" eb="14">
      <t>クリコシ</t>
    </rPh>
    <rPh sb="14" eb="16">
      <t>ヨサン</t>
    </rPh>
    <rPh sb="16" eb="18">
      <t>トウロク</t>
    </rPh>
    <phoneticPr fontId="19"/>
  </si>
  <si>
    <t>資金管理</t>
    <rPh sb="0" eb="2">
      <t>シキン</t>
    </rPh>
    <rPh sb="2" eb="4">
      <t>カンリ</t>
    </rPh>
    <phoneticPr fontId="19"/>
  </si>
  <si>
    <t>Ｎｏ</t>
    <phoneticPr fontId="19"/>
  </si>
  <si>
    <t>起債管理</t>
    <phoneticPr fontId="19"/>
  </si>
  <si>
    <t>ID・パスワードによる、ユーザ管理ができること。</t>
    <phoneticPr fontId="19"/>
  </si>
  <si>
    <t>Ｎｏ</t>
    <phoneticPr fontId="19"/>
  </si>
  <si>
    <t>操作・機能</t>
    <rPh sb="0" eb="2">
      <t>ソウサ</t>
    </rPh>
    <rPh sb="3" eb="5">
      <t>キノウ</t>
    </rPh>
    <phoneticPr fontId="19"/>
  </si>
  <si>
    <t>予算要求</t>
    <rPh sb="0" eb="2">
      <t>ヨサン</t>
    </rPh>
    <rPh sb="2" eb="4">
      <t>ヨウキュウ</t>
    </rPh>
    <phoneticPr fontId="19"/>
  </si>
  <si>
    <t>予算要求確認</t>
    <rPh sb="0" eb="2">
      <t>ヨサン</t>
    </rPh>
    <rPh sb="2" eb="4">
      <t>ヨウキュウ</t>
    </rPh>
    <rPh sb="4" eb="6">
      <t>カクニン</t>
    </rPh>
    <phoneticPr fontId="19"/>
  </si>
  <si>
    <t>給与連動</t>
    <rPh sb="0" eb="2">
      <t>キュウヨ</t>
    </rPh>
    <rPh sb="2" eb="4">
      <t>レンドウ</t>
    </rPh>
    <phoneticPr fontId="19"/>
  </si>
  <si>
    <t>予算編成管理</t>
    <rPh sb="0" eb="2">
      <t>ヨサン</t>
    </rPh>
    <rPh sb="2" eb="4">
      <t>ヘンセイ</t>
    </rPh>
    <rPh sb="4" eb="6">
      <t>カンリ</t>
    </rPh>
    <phoneticPr fontId="19"/>
  </si>
  <si>
    <t>補正回数管理</t>
    <rPh sb="0" eb="2">
      <t>ホセイ</t>
    </rPh>
    <rPh sb="2" eb="4">
      <t>カイスウ</t>
    </rPh>
    <rPh sb="4" eb="6">
      <t>カンリ</t>
    </rPh>
    <phoneticPr fontId="19"/>
  </si>
  <si>
    <t>予算査定</t>
    <rPh sb="0" eb="2">
      <t>ヨサン</t>
    </rPh>
    <rPh sb="2" eb="4">
      <t>サテイ</t>
    </rPh>
    <phoneticPr fontId="19"/>
  </si>
  <si>
    <t>予算査定確認</t>
    <rPh sb="0" eb="2">
      <t>ヨサン</t>
    </rPh>
    <rPh sb="2" eb="4">
      <t>サテイ</t>
    </rPh>
    <rPh sb="4" eb="6">
      <t>カクニン</t>
    </rPh>
    <phoneticPr fontId="19"/>
  </si>
  <si>
    <t>予算書</t>
    <rPh sb="0" eb="2">
      <t>ヨサン</t>
    </rPh>
    <rPh sb="2" eb="3">
      <t>ショ</t>
    </rPh>
    <phoneticPr fontId="19"/>
  </si>
  <si>
    <t>予算議決</t>
    <rPh sb="0" eb="2">
      <t>ヨサン</t>
    </rPh>
    <rPh sb="2" eb="4">
      <t>ギケツ</t>
    </rPh>
    <phoneticPr fontId="19"/>
  </si>
  <si>
    <t>予算分析</t>
    <rPh sb="0" eb="2">
      <t>ヨサン</t>
    </rPh>
    <rPh sb="2" eb="4">
      <t>ブンセキ</t>
    </rPh>
    <phoneticPr fontId="19"/>
  </si>
  <si>
    <t>予算配当</t>
    <phoneticPr fontId="19"/>
  </si>
  <si>
    <t>予算配当</t>
    <rPh sb="0" eb="2">
      <t>ヨサン</t>
    </rPh>
    <rPh sb="2" eb="4">
      <t>ハイトウ</t>
    </rPh>
    <phoneticPr fontId="19"/>
  </si>
  <si>
    <t>歳入</t>
    <rPh sb="0" eb="2">
      <t>サイニュウ</t>
    </rPh>
    <phoneticPr fontId="19"/>
  </si>
  <si>
    <t>基本動作</t>
    <rPh sb="0" eb="2">
      <t>キホン</t>
    </rPh>
    <rPh sb="2" eb="4">
      <t>ドウサ</t>
    </rPh>
    <phoneticPr fontId="19"/>
  </si>
  <si>
    <t>調定</t>
    <rPh sb="0" eb="1">
      <t>チョウ</t>
    </rPh>
    <rPh sb="1" eb="2">
      <t>テイ</t>
    </rPh>
    <phoneticPr fontId="19"/>
  </si>
  <si>
    <t>収入</t>
    <rPh sb="0" eb="2">
      <t>シュウニュウ</t>
    </rPh>
    <phoneticPr fontId="19"/>
  </si>
  <si>
    <t>調定兼収入</t>
    <rPh sb="0" eb="1">
      <t>チョウ</t>
    </rPh>
    <rPh sb="1" eb="2">
      <t>テイ</t>
    </rPh>
    <rPh sb="2" eb="3">
      <t>ケン</t>
    </rPh>
    <rPh sb="3" eb="5">
      <t>シュウニュウ</t>
    </rPh>
    <phoneticPr fontId="19"/>
  </si>
  <si>
    <t>戻出</t>
    <rPh sb="0" eb="1">
      <t>レイ</t>
    </rPh>
    <rPh sb="1" eb="2">
      <t>シュツ</t>
    </rPh>
    <phoneticPr fontId="19"/>
  </si>
  <si>
    <t>歳出</t>
    <rPh sb="0" eb="2">
      <t>サイシュツ</t>
    </rPh>
    <phoneticPr fontId="19"/>
  </si>
  <si>
    <t>支払伝票では業者からの請求書情報（請求書番号、内容、金額）について追加入力ができること。</t>
    <rPh sb="0" eb="2">
      <t>シハライ</t>
    </rPh>
    <rPh sb="2" eb="4">
      <t>デンピョウ</t>
    </rPh>
    <rPh sb="6" eb="8">
      <t>ギョウシャ</t>
    </rPh>
    <rPh sb="14" eb="16">
      <t>ジョウホウ</t>
    </rPh>
    <rPh sb="17" eb="20">
      <t>セイキュウショ</t>
    </rPh>
    <rPh sb="23" eb="25">
      <t>ナイヨウ</t>
    </rPh>
    <rPh sb="26" eb="28">
      <t>キンガク</t>
    </rPh>
    <phoneticPr fontId="19"/>
  </si>
  <si>
    <t>支払伝票では請求書情報の金額を積み上げ、伝票支払額を作成できること。</t>
    <rPh sb="6" eb="9">
      <t>セイキュウショ</t>
    </rPh>
    <rPh sb="9" eb="11">
      <t>ジョウホウ</t>
    </rPh>
    <rPh sb="12" eb="14">
      <t>キンガク</t>
    </rPh>
    <rPh sb="15" eb="16">
      <t>ツ</t>
    </rPh>
    <rPh sb="17" eb="18">
      <t>ア</t>
    </rPh>
    <rPh sb="20" eb="22">
      <t>デンピョウ</t>
    </rPh>
    <rPh sb="22" eb="24">
      <t>シハライ</t>
    </rPh>
    <rPh sb="24" eb="25">
      <t>ガク</t>
    </rPh>
    <rPh sb="26" eb="28">
      <t>サクセイ</t>
    </rPh>
    <phoneticPr fontId="19"/>
  </si>
  <si>
    <t>支出負担行為</t>
    <rPh sb="0" eb="2">
      <t>シシュツ</t>
    </rPh>
    <rPh sb="2" eb="4">
      <t>フタン</t>
    </rPh>
    <rPh sb="4" eb="6">
      <t>コウイ</t>
    </rPh>
    <phoneticPr fontId="19"/>
  </si>
  <si>
    <t>支出命令</t>
    <rPh sb="0" eb="2">
      <t>シシュツ</t>
    </rPh>
    <rPh sb="2" eb="4">
      <t>メイレイ</t>
    </rPh>
    <phoneticPr fontId="19"/>
  </si>
  <si>
    <t>支出負担行為を使って支出命令登録ができること。</t>
    <rPh sb="7" eb="8">
      <t>ツカ</t>
    </rPh>
    <phoneticPr fontId="19"/>
  </si>
  <si>
    <t>支出負担行為兼支出命令</t>
    <rPh sb="0" eb="2">
      <t>シシュツ</t>
    </rPh>
    <rPh sb="2" eb="4">
      <t>フタン</t>
    </rPh>
    <rPh sb="4" eb="6">
      <t>コウイ</t>
    </rPh>
    <rPh sb="6" eb="7">
      <t>ケン</t>
    </rPh>
    <rPh sb="7" eb="9">
      <t>シシュツ</t>
    </rPh>
    <rPh sb="9" eb="11">
      <t>メイレイ</t>
    </rPh>
    <phoneticPr fontId="19"/>
  </si>
  <si>
    <t>支出負担行為兼支出命令の科目・金額条件による登録制限ができること。</t>
    <rPh sb="12" eb="14">
      <t>カモク</t>
    </rPh>
    <rPh sb="15" eb="17">
      <t>キンガク</t>
    </rPh>
    <rPh sb="17" eb="19">
      <t>ジョウケン</t>
    </rPh>
    <rPh sb="22" eb="24">
      <t>トウロク</t>
    </rPh>
    <phoneticPr fontId="19"/>
  </si>
  <si>
    <t>戻入</t>
    <rPh sb="0" eb="2">
      <t>レイニュウ</t>
    </rPh>
    <phoneticPr fontId="19"/>
  </si>
  <si>
    <t>精算</t>
    <rPh sb="0" eb="2">
      <t>セイサン</t>
    </rPh>
    <phoneticPr fontId="19"/>
  </si>
  <si>
    <t>予算流用
予備費充当</t>
    <rPh sb="0" eb="2">
      <t>ヨサン</t>
    </rPh>
    <rPh sb="2" eb="4">
      <t>リュウヨウ</t>
    </rPh>
    <rPh sb="5" eb="8">
      <t>ヨビヒ</t>
    </rPh>
    <rPh sb="8" eb="10">
      <t>ジュウトウ</t>
    </rPh>
    <phoneticPr fontId="19"/>
  </si>
  <si>
    <t>集合支払</t>
    <rPh sb="0" eb="2">
      <t>シュウゴウ</t>
    </rPh>
    <rPh sb="2" eb="4">
      <t>シハライ</t>
    </rPh>
    <phoneticPr fontId="19"/>
  </si>
  <si>
    <t>歳計外業務</t>
    <phoneticPr fontId="19"/>
  </si>
  <si>
    <t>歳計外</t>
    <rPh sb="0" eb="2">
      <t>サイケイ</t>
    </rPh>
    <rPh sb="2" eb="3">
      <t>ガイ</t>
    </rPh>
    <phoneticPr fontId="19"/>
  </si>
  <si>
    <t>歳計外収入</t>
    <rPh sb="0" eb="2">
      <t>サイケイ</t>
    </rPh>
    <rPh sb="2" eb="3">
      <t>ガイ</t>
    </rPh>
    <rPh sb="3" eb="5">
      <t>シュウニュウ</t>
    </rPh>
    <phoneticPr fontId="19"/>
  </si>
  <si>
    <t>歳計外支出</t>
    <rPh sb="0" eb="2">
      <t>サイケイ</t>
    </rPh>
    <rPh sb="2" eb="3">
      <t>ガイ</t>
    </rPh>
    <rPh sb="3" eb="5">
      <t>シシュツ</t>
    </rPh>
    <phoneticPr fontId="19"/>
  </si>
  <si>
    <t>年次処理</t>
    <rPh sb="0" eb="2">
      <t>ネンジ</t>
    </rPh>
    <rPh sb="2" eb="4">
      <t>ショリ</t>
    </rPh>
    <phoneticPr fontId="19"/>
  </si>
  <si>
    <t>出納業務</t>
    <phoneticPr fontId="19"/>
  </si>
  <si>
    <t>出納</t>
    <rPh sb="0" eb="2">
      <t>スイトウ</t>
    </rPh>
    <phoneticPr fontId="19"/>
  </si>
  <si>
    <t>伝票確定</t>
    <rPh sb="0" eb="2">
      <t>デンピョウ</t>
    </rPh>
    <rPh sb="2" eb="4">
      <t>カクテイ</t>
    </rPh>
    <phoneticPr fontId="19"/>
  </si>
  <si>
    <t>支払日登録</t>
    <rPh sb="0" eb="3">
      <t>シハライビ</t>
    </rPh>
    <rPh sb="3" eb="5">
      <t>トウロク</t>
    </rPh>
    <phoneticPr fontId="19"/>
  </si>
  <si>
    <t>月締日登録</t>
    <rPh sb="0" eb="2">
      <t>ツキジ</t>
    </rPh>
    <rPh sb="2" eb="3">
      <t>ビ</t>
    </rPh>
    <rPh sb="3" eb="5">
      <t>トウロク</t>
    </rPh>
    <phoneticPr fontId="19"/>
  </si>
  <si>
    <t>総合振込</t>
    <rPh sb="0" eb="2">
      <t>ソウゴウ</t>
    </rPh>
    <rPh sb="2" eb="4">
      <t>フリコミ</t>
    </rPh>
    <phoneticPr fontId="19"/>
  </si>
  <si>
    <t>執行状況</t>
    <rPh sb="0" eb="2">
      <t>シッコウ</t>
    </rPh>
    <rPh sb="2" eb="4">
      <t>ジョウキョウ</t>
    </rPh>
    <phoneticPr fontId="19"/>
  </si>
  <si>
    <t>決算業務</t>
    <phoneticPr fontId="19"/>
  </si>
  <si>
    <t>決算</t>
    <rPh sb="0" eb="2">
      <t>ケッサン</t>
    </rPh>
    <phoneticPr fontId="19"/>
  </si>
  <si>
    <t>繰越予算</t>
    <rPh sb="0" eb="2">
      <t>クリコシ</t>
    </rPh>
    <rPh sb="2" eb="4">
      <t>ヨサン</t>
    </rPh>
    <phoneticPr fontId="19"/>
  </si>
  <si>
    <t>決算書</t>
    <rPh sb="0" eb="2">
      <t>ケッサン</t>
    </rPh>
    <rPh sb="2" eb="3">
      <t>ショ</t>
    </rPh>
    <phoneticPr fontId="19"/>
  </si>
  <si>
    <t>決算統計業務</t>
    <phoneticPr fontId="19"/>
  </si>
  <si>
    <t>決算統計</t>
    <rPh sb="0" eb="2">
      <t>ケッサン</t>
    </rPh>
    <rPh sb="2" eb="4">
      <t>トウケイ</t>
    </rPh>
    <phoneticPr fontId="19"/>
  </si>
  <si>
    <t>整合性チェック</t>
    <rPh sb="0" eb="3">
      <t>セイゴウセイ</t>
    </rPh>
    <phoneticPr fontId="19"/>
  </si>
  <si>
    <t>突合</t>
    <rPh sb="0" eb="1">
      <t>トツ</t>
    </rPh>
    <rPh sb="1" eb="2">
      <t>ゴウ</t>
    </rPh>
    <phoneticPr fontId="19"/>
  </si>
  <si>
    <t>保守</t>
    <rPh sb="0" eb="2">
      <t>ホシュ</t>
    </rPh>
    <phoneticPr fontId="19"/>
  </si>
  <si>
    <t>源泉徴収</t>
    <rPh sb="0" eb="2">
      <t>ゲンセン</t>
    </rPh>
    <rPh sb="2" eb="4">
      <t>チョウシュウ</t>
    </rPh>
    <phoneticPr fontId="19"/>
  </si>
  <si>
    <t>源泉徴収簿</t>
    <rPh sb="0" eb="2">
      <t>ゲンセン</t>
    </rPh>
    <rPh sb="2" eb="4">
      <t>チョウシュウ</t>
    </rPh>
    <rPh sb="4" eb="5">
      <t>ボ</t>
    </rPh>
    <phoneticPr fontId="19"/>
  </si>
  <si>
    <t>源泉徴収額登録</t>
    <rPh sb="0" eb="2">
      <t>ゲンセン</t>
    </rPh>
    <rPh sb="2" eb="4">
      <t>チョウシュウ</t>
    </rPh>
    <rPh sb="4" eb="5">
      <t>ガク</t>
    </rPh>
    <rPh sb="5" eb="7">
      <t>トウロク</t>
    </rPh>
    <phoneticPr fontId="19"/>
  </si>
  <si>
    <t>宛名シール</t>
    <rPh sb="0" eb="2">
      <t>アテナ</t>
    </rPh>
    <phoneticPr fontId="19"/>
  </si>
  <si>
    <t>その他</t>
    <phoneticPr fontId="19"/>
  </si>
  <si>
    <t>起債管理</t>
    <rPh sb="0" eb="2">
      <t>キサイ</t>
    </rPh>
    <rPh sb="2" eb="4">
      <t>カンリ</t>
    </rPh>
    <phoneticPr fontId="19"/>
  </si>
  <si>
    <t>台帳管理処理</t>
    <rPh sb="0" eb="2">
      <t>ダイチョウ</t>
    </rPh>
    <rPh sb="2" eb="4">
      <t>カンリ</t>
    </rPh>
    <rPh sb="4" eb="6">
      <t>ショリ</t>
    </rPh>
    <phoneticPr fontId="19"/>
  </si>
  <si>
    <t>縁故資金（元金均等）の場合には土日祝日を考慮した償還表が計算できること。</t>
    <rPh sb="0" eb="2">
      <t>エンコ</t>
    </rPh>
    <rPh sb="2" eb="4">
      <t>シキン</t>
    </rPh>
    <rPh sb="5" eb="7">
      <t>ガンキン</t>
    </rPh>
    <rPh sb="7" eb="9">
      <t>キントウ</t>
    </rPh>
    <rPh sb="11" eb="13">
      <t>バアイ</t>
    </rPh>
    <rPh sb="15" eb="17">
      <t>ドニチ</t>
    </rPh>
    <rPh sb="17" eb="19">
      <t>シュクジツ</t>
    </rPh>
    <rPh sb="20" eb="22">
      <t>コウリョ</t>
    </rPh>
    <rPh sb="24" eb="26">
      <t>ショウカン</t>
    </rPh>
    <rPh sb="26" eb="27">
      <t>ヒョウ</t>
    </rPh>
    <rPh sb="28" eb="30">
      <t>ケイサン</t>
    </rPh>
    <phoneticPr fontId="19"/>
  </si>
  <si>
    <t>帳票発行処理</t>
    <rPh sb="0" eb="2">
      <t>チョウヒョウ</t>
    </rPh>
    <rPh sb="2" eb="4">
      <t>ハッコウ</t>
    </rPh>
    <rPh sb="4" eb="6">
      <t>ショリ</t>
    </rPh>
    <phoneticPr fontId="19"/>
  </si>
  <si>
    <t>決算統計帳票</t>
    <rPh sb="0" eb="2">
      <t>ケッサン</t>
    </rPh>
    <rPh sb="2" eb="4">
      <t>トウケイ</t>
    </rPh>
    <rPh sb="4" eb="6">
      <t>チョウヒョウ</t>
    </rPh>
    <phoneticPr fontId="19"/>
  </si>
  <si>
    <t>予算配当した課に属する施設からの口座振込で、債権者の通帳に振込した施設名等の任意文字が記帳できる金融機関処理に対応できること。</t>
    <rPh sb="0" eb="2">
      <t>ヨサン</t>
    </rPh>
    <rPh sb="2" eb="4">
      <t>ハイトウ</t>
    </rPh>
    <rPh sb="6" eb="7">
      <t>カ</t>
    </rPh>
    <rPh sb="8" eb="9">
      <t>ゾク</t>
    </rPh>
    <rPh sb="11" eb="13">
      <t>シセツ</t>
    </rPh>
    <rPh sb="16" eb="18">
      <t>コウザ</t>
    </rPh>
    <rPh sb="18" eb="20">
      <t>フリコミ</t>
    </rPh>
    <rPh sb="33" eb="35">
      <t>シセツ</t>
    </rPh>
    <rPh sb="35" eb="36">
      <t>メイ</t>
    </rPh>
    <rPh sb="36" eb="37">
      <t>ナド</t>
    </rPh>
    <rPh sb="38" eb="40">
      <t>ニンイ</t>
    </rPh>
    <rPh sb="40" eb="42">
      <t>モジ</t>
    </rPh>
    <rPh sb="43" eb="45">
      <t>キチョウ</t>
    </rPh>
    <rPh sb="48" eb="50">
      <t>キンユウ</t>
    </rPh>
    <rPh sb="50" eb="52">
      <t>キカン</t>
    </rPh>
    <rPh sb="52" eb="54">
      <t>ショリ</t>
    </rPh>
    <rPh sb="55" eb="57">
      <t>タイオウ</t>
    </rPh>
    <phoneticPr fontId="19"/>
  </si>
  <si>
    <t>予算要求時に対象補正回数のみ選択でき、要求が許可されていない補正回数については一覧選択画面に表示されないこと。</t>
    <rPh sb="0" eb="2">
      <t>ヨサン</t>
    </rPh>
    <rPh sb="2" eb="4">
      <t>ヨウキュウ</t>
    </rPh>
    <rPh sb="4" eb="5">
      <t>ジ</t>
    </rPh>
    <rPh sb="6" eb="8">
      <t>タイショウ</t>
    </rPh>
    <rPh sb="8" eb="10">
      <t>ホセイ</t>
    </rPh>
    <rPh sb="10" eb="12">
      <t>カイスウ</t>
    </rPh>
    <rPh sb="14" eb="16">
      <t>センタク</t>
    </rPh>
    <rPh sb="19" eb="21">
      <t>ヨウキュウ</t>
    </rPh>
    <rPh sb="22" eb="24">
      <t>キョカ</t>
    </rPh>
    <rPh sb="30" eb="32">
      <t>ホセイ</t>
    </rPh>
    <rPh sb="32" eb="34">
      <t>カイスウ</t>
    </rPh>
    <rPh sb="39" eb="41">
      <t>イチラン</t>
    </rPh>
    <rPh sb="41" eb="43">
      <t>センタク</t>
    </rPh>
    <rPh sb="43" eb="45">
      <t>ガメン</t>
    </rPh>
    <rPh sb="46" eb="48">
      <t>ヒョウジ</t>
    </rPh>
    <phoneticPr fontId="19"/>
  </si>
  <si>
    <t>歳出予算要求を事業単位で行うことができること。</t>
  </si>
  <si>
    <t>目、事業単位で複数節の予算要求登録一括処理ができること。</t>
  </si>
  <si>
    <t>予算データ更新（修正・削除）実行時に今回の修正箇所を把握することができること。</t>
    <rPh sb="0" eb="2">
      <t>ヨサン</t>
    </rPh>
    <rPh sb="5" eb="7">
      <t>コウシン</t>
    </rPh>
    <rPh sb="8" eb="10">
      <t>シュウセイ</t>
    </rPh>
    <rPh sb="11" eb="13">
      <t>サクジョ</t>
    </rPh>
    <rPh sb="14" eb="16">
      <t>ジッコウ</t>
    </rPh>
    <rPh sb="18" eb="20">
      <t>コンカイ</t>
    </rPh>
    <rPh sb="21" eb="23">
      <t>シュウセイ</t>
    </rPh>
    <rPh sb="23" eb="25">
      <t>カショ</t>
    </rPh>
    <rPh sb="26" eb="28">
      <t>ハアク</t>
    </rPh>
    <phoneticPr fontId="19"/>
  </si>
  <si>
    <t>指定事業についての前年度予算／補正前予算の予算一覧が参照でき、またそれぞれの予算について所属内訳も参照できること。</t>
    <rPh sb="0" eb="2">
      <t>シテイ</t>
    </rPh>
    <rPh sb="2" eb="4">
      <t>ジギョウ</t>
    </rPh>
    <rPh sb="9" eb="12">
      <t>ゼンネンド</t>
    </rPh>
    <rPh sb="12" eb="14">
      <t>ヨサン</t>
    </rPh>
    <rPh sb="15" eb="17">
      <t>ホセイ</t>
    </rPh>
    <rPh sb="17" eb="18">
      <t>マエ</t>
    </rPh>
    <rPh sb="18" eb="20">
      <t>ヨサン</t>
    </rPh>
    <rPh sb="21" eb="23">
      <t>ヨサン</t>
    </rPh>
    <rPh sb="23" eb="25">
      <t>イチラン</t>
    </rPh>
    <rPh sb="26" eb="28">
      <t>サンショウ</t>
    </rPh>
    <rPh sb="38" eb="40">
      <t>ヨサン</t>
    </rPh>
    <rPh sb="44" eb="46">
      <t>ショゾク</t>
    </rPh>
    <rPh sb="46" eb="48">
      <t>ウチワケ</t>
    </rPh>
    <rPh sb="49" eb="51">
      <t>サンショウ</t>
    </rPh>
    <phoneticPr fontId="19"/>
  </si>
  <si>
    <t>予算要求画面で指定科目の執行状況が参照できること。</t>
    <rPh sb="0" eb="2">
      <t>ヨサン</t>
    </rPh>
    <rPh sb="2" eb="4">
      <t>ヨウキュウ</t>
    </rPh>
    <rPh sb="4" eb="6">
      <t>ガメン</t>
    </rPh>
    <rPh sb="7" eb="9">
      <t>シテイ</t>
    </rPh>
    <rPh sb="9" eb="11">
      <t>カモク</t>
    </rPh>
    <rPh sb="12" eb="14">
      <t>シッコウ</t>
    </rPh>
    <rPh sb="14" eb="16">
      <t>ジョウキョウ</t>
    </rPh>
    <rPh sb="17" eb="19">
      <t>サンショウ</t>
    </rPh>
    <phoneticPr fontId="19"/>
  </si>
  <si>
    <t>歳入予算・歳出予算どちらからでも、充当が行えること。</t>
    <rPh sb="0" eb="2">
      <t>サイニュウ</t>
    </rPh>
    <rPh sb="2" eb="4">
      <t>ヨサン</t>
    </rPh>
    <rPh sb="5" eb="7">
      <t>サイシュツ</t>
    </rPh>
    <rPh sb="7" eb="9">
      <t>ヨサン</t>
    </rPh>
    <rPh sb="17" eb="19">
      <t>ジュウトウ</t>
    </rPh>
    <rPh sb="20" eb="21">
      <t>オコナ</t>
    </rPh>
    <phoneticPr fontId="19"/>
  </si>
  <si>
    <t>要求した予算について所属別もしくは全体の合算金額で出力し、容易に把握できること。</t>
    <rPh sb="0" eb="2">
      <t>ヨウキュウ</t>
    </rPh>
    <rPh sb="4" eb="6">
      <t>ヨサン</t>
    </rPh>
    <rPh sb="10" eb="12">
      <t>ショゾク</t>
    </rPh>
    <rPh sb="12" eb="13">
      <t>ベツ</t>
    </rPh>
    <rPh sb="17" eb="19">
      <t>ゼンタイ</t>
    </rPh>
    <rPh sb="20" eb="22">
      <t>ガッサン</t>
    </rPh>
    <rPh sb="22" eb="24">
      <t>キンガク</t>
    </rPh>
    <rPh sb="25" eb="27">
      <t>シュツリョク</t>
    </rPh>
    <rPh sb="32" eb="34">
      <t>ハアク</t>
    </rPh>
    <phoneticPr fontId="19"/>
  </si>
  <si>
    <t>控除額入力が必要な節以下の科目指定ができ、支払伝票起票時に確認メッセージを表示できること。</t>
    <rPh sb="0" eb="2">
      <t>コウジョ</t>
    </rPh>
    <rPh sb="2" eb="3">
      <t>ガク</t>
    </rPh>
    <rPh sb="3" eb="5">
      <t>ニュウリョク</t>
    </rPh>
    <rPh sb="6" eb="8">
      <t>ヒツヨウ</t>
    </rPh>
    <rPh sb="9" eb="10">
      <t>セツ</t>
    </rPh>
    <rPh sb="10" eb="12">
      <t>イカ</t>
    </rPh>
    <rPh sb="13" eb="15">
      <t>カモク</t>
    </rPh>
    <rPh sb="15" eb="17">
      <t>シテイ</t>
    </rPh>
    <rPh sb="21" eb="23">
      <t>シハライ</t>
    </rPh>
    <rPh sb="23" eb="25">
      <t>デンピョウ</t>
    </rPh>
    <rPh sb="25" eb="27">
      <t>キヒョウ</t>
    </rPh>
    <rPh sb="27" eb="28">
      <t>ジ</t>
    </rPh>
    <rPh sb="29" eb="31">
      <t>カクニン</t>
    </rPh>
    <rPh sb="37" eb="39">
      <t>ヒョウジ</t>
    </rPh>
    <phoneticPr fontId="19"/>
  </si>
  <si>
    <t>歳入予算科目順及び歳出予算科目順での充当状況が出力できること。</t>
    <rPh sb="0" eb="2">
      <t>サイニュウ</t>
    </rPh>
    <rPh sb="2" eb="4">
      <t>ヨサン</t>
    </rPh>
    <rPh sb="4" eb="6">
      <t>カモク</t>
    </rPh>
    <rPh sb="6" eb="7">
      <t>ジュン</t>
    </rPh>
    <rPh sb="7" eb="8">
      <t>オヨ</t>
    </rPh>
    <rPh sb="9" eb="11">
      <t>サイシュツ</t>
    </rPh>
    <rPh sb="11" eb="13">
      <t>ヨサン</t>
    </rPh>
    <rPh sb="18" eb="20">
      <t>ジュウトウ</t>
    </rPh>
    <rPh sb="20" eb="22">
      <t>ジョウキョウ</t>
    </rPh>
    <rPh sb="23" eb="25">
      <t>シュツリョク</t>
    </rPh>
    <phoneticPr fontId="19"/>
  </si>
  <si>
    <t>予算査定開始時に歳入・歳出それぞれの予算要求総額が確認できること。</t>
    <rPh sb="0" eb="2">
      <t>ヨサン</t>
    </rPh>
    <rPh sb="2" eb="4">
      <t>サテイ</t>
    </rPh>
    <rPh sb="4" eb="6">
      <t>カイシ</t>
    </rPh>
    <rPh sb="6" eb="7">
      <t>ジ</t>
    </rPh>
    <rPh sb="8" eb="10">
      <t>サイニュウ</t>
    </rPh>
    <rPh sb="11" eb="13">
      <t>サイシュツ</t>
    </rPh>
    <rPh sb="18" eb="20">
      <t>ヨサン</t>
    </rPh>
    <rPh sb="20" eb="22">
      <t>ヨウキュウ</t>
    </rPh>
    <rPh sb="22" eb="24">
      <t>ソウガク</t>
    </rPh>
    <rPh sb="25" eb="27">
      <t>カクニン</t>
    </rPh>
    <phoneticPr fontId="19"/>
  </si>
  <si>
    <t>段階別の予算査定ができること（査定回数無制限）。</t>
    <rPh sb="15" eb="17">
      <t>サテイ</t>
    </rPh>
    <rPh sb="17" eb="19">
      <t>カイスウ</t>
    </rPh>
    <rPh sb="19" eb="22">
      <t>ムセイゲン</t>
    </rPh>
    <phoneticPr fontId="19"/>
  </si>
  <si>
    <t>所属毎に予算要求入力締切ができ、査定開始・中止ができること。</t>
    <rPh sb="16" eb="18">
      <t>サテイ</t>
    </rPh>
    <rPh sb="18" eb="20">
      <t>カイシ</t>
    </rPh>
    <rPh sb="21" eb="23">
      <t>チュウシ</t>
    </rPh>
    <phoneticPr fontId="19"/>
  </si>
  <si>
    <t>予算査定時に対象補正回数のみ選択でき、査定対象ではない補正回数は選択一覧画面に表示されないこと。</t>
    <rPh sb="0" eb="2">
      <t>ヨサン</t>
    </rPh>
    <rPh sb="2" eb="4">
      <t>サテイ</t>
    </rPh>
    <rPh sb="4" eb="5">
      <t>ジ</t>
    </rPh>
    <rPh sb="6" eb="8">
      <t>タイショウ</t>
    </rPh>
    <rPh sb="8" eb="10">
      <t>ホセイ</t>
    </rPh>
    <rPh sb="10" eb="12">
      <t>カイスウ</t>
    </rPh>
    <rPh sb="14" eb="16">
      <t>センタク</t>
    </rPh>
    <rPh sb="19" eb="21">
      <t>サテイ</t>
    </rPh>
    <rPh sb="21" eb="23">
      <t>タイショウ</t>
    </rPh>
    <rPh sb="27" eb="29">
      <t>ホセイ</t>
    </rPh>
    <rPh sb="29" eb="31">
      <t>カイスウ</t>
    </rPh>
    <rPh sb="32" eb="34">
      <t>センタク</t>
    </rPh>
    <rPh sb="34" eb="36">
      <t>イチラン</t>
    </rPh>
    <rPh sb="36" eb="38">
      <t>ガメン</t>
    </rPh>
    <rPh sb="39" eb="41">
      <t>ヒョウジ</t>
    </rPh>
    <phoneticPr fontId="19"/>
  </si>
  <si>
    <t>目、事業単位で複数節の予算査定登録一括処理ができること。</t>
    <rPh sb="9" eb="10">
      <t>セツ</t>
    </rPh>
    <phoneticPr fontId="19"/>
  </si>
  <si>
    <t>予算査定中の予算について各課にて再度修正を依頼できるよう、所属毎に要求入力復活指定ができること。</t>
    <rPh sb="0" eb="2">
      <t>ヨサン</t>
    </rPh>
    <rPh sb="2" eb="4">
      <t>サテイ</t>
    </rPh>
    <rPh sb="4" eb="5">
      <t>チュウ</t>
    </rPh>
    <rPh sb="6" eb="8">
      <t>ヨサン</t>
    </rPh>
    <rPh sb="12" eb="14">
      <t>カクカ</t>
    </rPh>
    <rPh sb="16" eb="18">
      <t>サイド</t>
    </rPh>
    <rPh sb="18" eb="20">
      <t>シュウセイ</t>
    </rPh>
    <rPh sb="21" eb="23">
      <t>イライ</t>
    </rPh>
    <rPh sb="33" eb="35">
      <t>ヨウキュウ</t>
    </rPh>
    <rPh sb="35" eb="37">
      <t>ニュウリョク</t>
    </rPh>
    <rPh sb="37" eb="39">
      <t>フッカツ</t>
    </rPh>
    <phoneticPr fontId="19"/>
  </si>
  <si>
    <t>歳出復活要求明細書で復活要求した箇所のみの出力ができること。</t>
    <rPh sb="0" eb="2">
      <t>サイシュツ</t>
    </rPh>
    <rPh sb="2" eb="4">
      <t>フッカツ</t>
    </rPh>
    <rPh sb="4" eb="6">
      <t>ヨウキュウ</t>
    </rPh>
    <rPh sb="6" eb="9">
      <t>メイサイショ</t>
    </rPh>
    <rPh sb="10" eb="12">
      <t>フッカツ</t>
    </rPh>
    <rPh sb="12" eb="14">
      <t>ヨウキュウ</t>
    </rPh>
    <rPh sb="16" eb="18">
      <t>カショ</t>
    </rPh>
    <rPh sb="21" eb="23">
      <t>シュツリョク</t>
    </rPh>
    <phoneticPr fontId="19"/>
  </si>
  <si>
    <t>査定回数毎の査定履歴が参照できること。</t>
    <rPh sb="0" eb="2">
      <t>サテイ</t>
    </rPh>
    <rPh sb="2" eb="4">
      <t>カイスウ</t>
    </rPh>
    <rPh sb="4" eb="5">
      <t>ゴト</t>
    </rPh>
    <rPh sb="6" eb="8">
      <t>サテイ</t>
    </rPh>
    <rPh sb="8" eb="10">
      <t>リレキ</t>
    </rPh>
    <rPh sb="11" eb="13">
      <t>サンショウ</t>
    </rPh>
    <phoneticPr fontId="19"/>
  </si>
  <si>
    <t>補正前の額（前年度予算額）、要求額、査定額を一括して照会できること。</t>
    <rPh sb="0" eb="2">
      <t>ホセイ</t>
    </rPh>
    <rPh sb="2" eb="3">
      <t>ゼン</t>
    </rPh>
    <rPh sb="4" eb="5">
      <t>ガク</t>
    </rPh>
    <rPh sb="6" eb="9">
      <t>ゼンネンド</t>
    </rPh>
    <rPh sb="9" eb="11">
      <t>ヨサン</t>
    </rPh>
    <rPh sb="11" eb="12">
      <t>ガク</t>
    </rPh>
    <rPh sb="14" eb="16">
      <t>ヨウキュウ</t>
    </rPh>
    <rPh sb="16" eb="17">
      <t>ガク</t>
    </rPh>
    <rPh sb="18" eb="20">
      <t>サテイ</t>
    </rPh>
    <rPh sb="20" eb="21">
      <t>ガク</t>
    </rPh>
    <rPh sb="22" eb="24">
      <t>イッカツ</t>
    </rPh>
    <rPh sb="26" eb="28">
      <t>ショウカイ</t>
    </rPh>
    <phoneticPr fontId="19"/>
  </si>
  <si>
    <t>補正回数毎の予算額の推移が参照できること。</t>
    <rPh sb="0" eb="2">
      <t>ホセイ</t>
    </rPh>
    <rPh sb="2" eb="4">
      <t>カイスウ</t>
    </rPh>
    <rPh sb="4" eb="5">
      <t>ゴト</t>
    </rPh>
    <rPh sb="6" eb="8">
      <t>ヨサン</t>
    </rPh>
    <rPh sb="8" eb="9">
      <t>ガク</t>
    </rPh>
    <rPh sb="10" eb="12">
      <t>スイイ</t>
    </rPh>
    <rPh sb="13" eb="15">
      <t>サンショウ</t>
    </rPh>
    <phoneticPr fontId="19"/>
  </si>
  <si>
    <t>予算データ（要求、査定、議決、充当）の所属について処理を使って容易に変更できること。</t>
    <rPh sb="0" eb="2">
      <t>ヨサン</t>
    </rPh>
    <rPh sb="6" eb="8">
      <t>ヨウキュウ</t>
    </rPh>
    <rPh sb="9" eb="11">
      <t>サテイ</t>
    </rPh>
    <rPh sb="12" eb="14">
      <t>ギケツ</t>
    </rPh>
    <rPh sb="15" eb="17">
      <t>ジュウトウ</t>
    </rPh>
    <rPh sb="19" eb="21">
      <t>ショゾク</t>
    </rPh>
    <rPh sb="25" eb="27">
      <t>ショリ</t>
    </rPh>
    <rPh sb="28" eb="29">
      <t>ツカ</t>
    </rPh>
    <rPh sb="31" eb="33">
      <t>ヨウイ</t>
    </rPh>
    <rPh sb="34" eb="36">
      <t>ヘンコウ</t>
    </rPh>
    <phoneticPr fontId="19"/>
  </si>
  <si>
    <t>予算説明書の説明欄が編集できること。編集内容は予算書の再集計を行っても残ること。ただし予算が無くなった場合は、編集内容が反映されないこと。</t>
    <rPh sb="18" eb="20">
      <t>ヘンシュウ</t>
    </rPh>
    <rPh sb="20" eb="22">
      <t>ナイヨウ</t>
    </rPh>
    <rPh sb="23" eb="25">
      <t>ヨサン</t>
    </rPh>
    <rPh sb="25" eb="26">
      <t>ショ</t>
    </rPh>
    <rPh sb="27" eb="30">
      <t>サイシュウケイ</t>
    </rPh>
    <rPh sb="31" eb="32">
      <t>オコナ</t>
    </rPh>
    <rPh sb="35" eb="36">
      <t>ノコ</t>
    </rPh>
    <rPh sb="43" eb="45">
      <t>ヨサン</t>
    </rPh>
    <rPh sb="46" eb="47">
      <t>ナ</t>
    </rPh>
    <rPh sb="51" eb="53">
      <t>バアイ</t>
    </rPh>
    <rPh sb="55" eb="57">
      <t>ヘンシュウ</t>
    </rPh>
    <rPh sb="57" eb="59">
      <t>ナイヨウ</t>
    </rPh>
    <rPh sb="60" eb="62">
      <t>ハンエイ</t>
    </rPh>
    <phoneticPr fontId="19"/>
  </si>
  <si>
    <t>予算書に頁番号が印刷でき、その指定は各予算書別にできること。</t>
    <rPh sb="4" eb="5">
      <t>ページ</t>
    </rPh>
    <rPh sb="5" eb="7">
      <t>バンゴウ</t>
    </rPh>
    <rPh sb="8" eb="10">
      <t>インサツ</t>
    </rPh>
    <rPh sb="15" eb="17">
      <t>シテイ</t>
    </rPh>
    <rPh sb="18" eb="19">
      <t>カク</t>
    </rPh>
    <rPh sb="19" eb="21">
      <t>ヨサン</t>
    </rPh>
    <rPh sb="21" eb="22">
      <t>ショ</t>
    </rPh>
    <rPh sb="22" eb="23">
      <t>ベツ</t>
    </rPh>
    <phoneticPr fontId="19"/>
  </si>
  <si>
    <t>予算書の部数指定印刷ができること。</t>
  </si>
  <si>
    <t>地方債明細書が出力できること。</t>
    <rPh sb="0" eb="3">
      <t>チホウサイ</t>
    </rPh>
    <rPh sb="3" eb="6">
      <t>メイサイショ</t>
    </rPh>
    <rPh sb="7" eb="9">
      <t>シュツリョク</t>
    </rPh>
    <phoneticPr fontId="19"/>
  </si>
  <si>
    <t>予算議決時に、歳入・歳出それぞれの予算総額が確認できること。</t>
    <rPh sb="0" eb="2">
      <t>ヨサン</t>
    </rPh>
    <rPh sb="2" eb="4">
      <t>ギケツ</t>
    </rPh>
    <rPh sb="4" eb="5">
      <t>ジ</t>
    </rPh>
    <rPh sb="7" eb="9">
      <t>サイニュウ</t>
    </rPh>
    <rPh sb="10" eb="12">
      <t>サイシュツ</t>
    </rPh>
    <rPh sb="17" eb="19">
      <t>ヨサン</t>
    </rPh>
    <rPh sb="19" eb="21">
      <t>ソウガク</t>
    </rPh>
    <rPh sb="22" eb="24">
      <t>カクニン</t>
    </rPh>
    <phoneticPr fontId="19"/>
  </si>
  <si>
    <t>予算部門別一括配当・部門間令達処理ができること。</t>
    <rPh sb="0" eb="2">
      <t>ヨサン</t>
    </rPh>
    <rPh sb="2" eb="4">
      <t>ブモン</t>
    </rPh>
    <rPh sb="4" eb="5">
      <t>ベツ</t>
    </rPh>
    <rPh sb="10" eb="12">
      <t>ブモン</t>
    </rPh>
    <rPh sb="12" eb="13">
      <t>カン</t>
    </rPh>
    <rPh sb="13" eb="15">
      <t>レイタツ</t>
    </rPh>
    <phoneticPr fontId="19"/>
  </si>
  <si>
    <t>予算の四半期配当等が可能になるよう、パーセント指定で予算配当ができること。</t>
    <rPh sb="8" eb="9">
      <t>ナド</t>
    </rPh>
    <rPh sb="10" eb="12">
      <t>カノウ</t>
    </rPh>
    <rPh sb="23" eb="25">
      <t>シテイ</t>
    </rPh>
    <rPh sb="26" eb="28">
      <t>ヨサン</t>
    </rPh>
    <rPh sb="28" eb="30">
      <t>ハイトウ</t>
    </rPh>
    <phoneticPr fontId="19"/>
  </si>
  <si>
    <t>科目を指定して個別の予算配当ができること。</t>
    <rPh sb="0" eb="2">
      <t>カモク</t>
    </rPh>
    <rPh sb="3" eb="5">
      <t>シテイ</t>
    </rPh>
    <rPh sb="7" eb="9">
      <t>コベツ</t>
    </rPh>
    <rPh sb="10" eb="12">
      <t>ヨサン</t>
    </rPh>
    <rPh sb="12" eb="14">
      <t>ハイトウ</t>
    </rPh>
    <phoneticPr fontId="19"/>
  </si>
  <si>
    <t>配当残を考慮したうえで、反映した配当を取り消すことができること。</t>
    <rPh sb="0" eb="2">
      <t>ハイトウ</t>
    </rPh>
    <rPh sb="2" eb="3">
      <t>ザン</t>
    </rPh>
    <rPh sb="4" eb="6">
      <t>コウリョ</t>
    </rPh>
    <rPh sb="12" eb="14">
      <t>ハンエイ</t>
    </rPh>
    <rPh sb="16" eb="18">
      <t>ハイトウ</t>
    </rPh>
    <rPh sb="19" eb="20">
      <t>ト</t>
    </rPh>
    <rPh sb="21" eb="22">
      <t>ケ</t>
    </rPh>
    <phoneticPr fontId="19"/>
  </si>
  <si>
    <t>執行しなければならない科目が増えた場合、容易に追加できること。</t>
    <rPh sb="0" eb="2">
      <t>シッコウ</t>
    </rPh>
    <rPh sb="11" eb="13">
      <t>カモク</t>
    </rPh>
    <rPh sb="14" eb="15">
      <t>フ</t>
    </rPh>
    <rPh sb="17" eb="19">
      <t>バアイ</t>
    </rPh>
    <rPh sb="20" eb="22">
      <t>ヨウイ</t>
    </rPh>
    <rPh sb="23" eb="25">
      <t>ツイカ</t>
    </rPh>
    <phoneticPr fontId="19"/>
  </si>
  <si>
    <t>歳入業務</t>
    <phoneticPr fontId="19"/>
  </si>
  <si>
    <t>伝票動作は「登録」「修正」「削除」「参照」「再印刷」ができること。</t>
    <rPh sb="0" eb="2">
      <t>デンピョウ</t>
    </rPh>
    <rPh sb="2" eb="4">
      <t>ドウサ</t>
    </rPh>
    <rPh sb="6" eb="8">
      <t>トウロク</t>
    </rPh>
    <rPh sb="10" eb="12">
      <t>シュウセイ</t>
    </rPh>
    <rPh sb="14" eb="16">
      <t>サクジョ</t>
    </rPh>
    <rPh sb="18" eb="20">
      <t>サンショウ</t>
    </rPh>
    <rPh sb="22" eb="25">
      <t>サイインサツ</t>
    </rPh>
    <phoneticPr fontId="19"/>
  </si>
  <si>
    <t>調定起票時に納入通知書を同時作成できること。また納入通知書のみの再印刷ができること。</t>
    <rPh sb="0" eb="2">
      <t>チョウテイ</t>
    </rPh>
    <rPh sb="2" eb="4">
      <t>キヒョウ</t>
    </rPh>
    <rPh sb="4" eb="5">
      <t>ジ</t>
    </rPh>
    <rPh sb="6" eb="8">
      <t>ノウニュウ</t>
    </rPh>
    <rPh sb="8" eb="11">
      <t>ツウチショ</t>
    </rPh>
    <rPh sb="24" eb="26">
      <t>ノウニュウ</t>
    </rPh>
    <rPh sb="26" eb="29">
      <t>ツウチショ</t>
    </rPh>
    <rPh sb="32" eb="35">
      <t>サイインサツ</t>
    </rPh>
    <phoneticPr fontId="19"/>
  </si>
  <si>
    <t>収入科目更正登録ができること。</t>
  </si>
  <si>
    <t>調定グループを指定する事により歳入科目の決定が可能であること。調定グループは部門毎に作成が可能であること。</t>
    <rPh sb="0" eb="2">
      <t>チョウテイ</t>
    </rPh>
    <rPh sb="7" eb="9">
      <t>シテイ</t>
    </rPh>
    <rPh sb="11" eb="12">
      <t>コト</t>
    </rPh>
    <rPh sb="15" eb="17">
      <t>サイニュウ</t>
    </rPh>
    <rPh sb="17" eb="19">
      <t>カモク</t>
    </rPh>
    <rPh sb="20" eb="22">
      <t>ケッテイ</t>
    </rPh>
    <rPh sb="23" eb="25">
      <t>カノウ</t>
    </rPh>
    <rPh sb="31" eb="33">
      <t>チョウテイ</t>
    </rPh>
    <rPh sb="38" eb="40">
      <t>ブモン</t>
    </rPh>
    <rPh sb="40" eb="41">
      <t>ゴト</t>
    </rPh>
    <rPh sb="42" eb="44">
      <t>サクセイ</t>
    </rPh>
    <rPh sb="45" eb="47">
      <t>カノウ</t>
    </rPh>
    <phoneticPr fontId="19"/>
  </si>
  <si>
    <t>調定兼収入登録ができること。</t>
  </si>
  <si>
    <t>調定兼収入科目更正登録ができること。</t>
    <rPh sb="2" eb="3">
      <t>ケン</t>
    </rPh>
    <rPh sb="3" eb="5">
      <t>シュウニュウ</t>
    </rPh>
    <rPh sb="5" eb="7">
      <t>カモク</t>
    </rPh>
    <phoneticPr fontId="19"/>
  </si>
  <si>
    <t>不納欠損額を登録し、不納欠損票が作成できること。</t>
    <rPh sb="0" eb="2">
      <t>フノウ</t>
    </rPh>
    <rPh sb="11" eb="12">
      <t>ノウ</t>
    </rPh>
    <phoneticPr fontId="19"/>
  </si>
  <si>
    <t>前年・当年伝票をコピーして新規伝票の作成ができること。</t>
    <rPh sb="0" eb="2">
      <t>ゼンネン</t>
    </rPh>
    <rPh sb="3" eb="5">
      <t>トウネン</t>
    </rPh>
    <phoneticPr fontId="19"/>
  </si>
  <si>
    <t>収入状況照会及び一覧表印刷ができること。</t>
  </si>
  <si>
    <t>歳出業務</t>
    <phoneticPr fontId="19"/>
  </si>
  <si>
    <t>支出負担行為登録ができること。</t>
  </si>
  <si>
    <t>負担行為金額更正登録ができること。</t>
  </si>
  <si>
    <t>支出負担行科目更正登録ができること。</t>
    <rPh sb="0" eb="2">
      <t>シシュツ</t>
    </rPh>
    <rPh sb="2" eb="4">
      <t>フタン</t>
    </rPh>
    <rPh sb="4" eb="5">
      <t>ギョウ</t>
    </rPh>
    <rPh sb="5" eb="7">
      <t>カモク</t>
    </rPh>
    <phoneticPr fontId="19"/>
  </si>
  <si>
    <t>支出負担行為兼支出命令登録ができること。</t>
    <rPh sb="6" eb="7">
      <t>ケン</t>
    </rPh>
    <rPh sb="7" eb="9">
      <t>シシュツ</t>
    </rPh>
    <rPh sb="9" eb="11">
      <t>メイレイ</t>
    </rPh>
    <phoneticPr fontId="19"/>
  </si>
  <si>
    <t>戻入命令登録ができること。</t>
  </si>
  <si>
    <t>前年・当年伝票をコピーして新規伝票の作成ができること。</t>
  </si>
  <si>
    <t>源泉徴収に関する控除額入力が必要な科目を設定できること。指定科目で必要控除額の入力がない場合には警告メッセージが表示されること。</t>
    <rPh sb="0" eb="2">
      <t>ゲンセン</t>
    </rPh>
    <rPh sb="2" eb="4">
      <t>チョウシュウ</t>
    </rPh>
    <rPh sb="5" eb="6">
      <t>カン</t>
    </rPh>
    <rPh sb="8" eb="10">
      <t>コウジョ</t>
    </rPh>
    <rPh sb="10" eb="11">
      <t>ガク</t>
    </rPh>
    <rPh sb="11" eb="13">
      <t>ニュウリョク</t>
    </rPh>
    <rPh sb="14" eb="16">
      <t>ヒツヨウ</t>
    </rPh>
    <rPh sb="17" eb="19">
      <t>カモク</t>
    </rPh>
    <rPh sb="20" eb="22">
      <t>セッテイ</t>
    </rPh>
    <rPh sb="28" eb="30">
      <t>シテイ</t>
    </rPh>
    <rPh sb="30" eb="32">
      <t>カモク</t>
    </rPh>
    <rPh sb="33" eb="35">
      <t>ヒツヨウ</t>
    </rPh>
    <rPh sb="35" eb="37">
      <t>コウジョ</t>
    </rPh>
    <rPh sb="37" eb="38">
      <t>ガク</t>
    </rPh>
    <rPh sb="39" eb="41">
      <t>ニュウリョク</t>
    </rPh>
    <rPh sb="44" eb="46">
      <t>バアイ</t>
    </rPh>
    <rPh sb="48" eb="50">
      <t>ケイコク</t>
    </rPh>
    <rPh sb="56" eb="58">
      <t>ヒョウジ</t>
    </rPh>
    <phoneticPr fontId="19"/>
  </si>
  <si>
    <t>課別に予算配当した金額を超えて支出できないこと。</t>
    <rPh sb="0" eb="1">
      <t>カ</t>
    </rPh>
    <rPh sb="1" eb="2">
      <t>ベツ</t>
    </rPh>
    <rPh sb="3" eb="5">
      <t>ヨサン</t>
    </rPh>
    <rPh sb="5" eb="7">
      <t>ハイトウ</t>
    </rPh>
    <rPh sb="9" eb="11">
      <t>キンガク</t>
    </rPh>
    <rPh sb="12" eb="13">
      <t>コ</t>
    </rPh>
    <rPh sb="15" eb="17">
      <t>シシュツ</t>
    </rPh>
    <phoneticPr fontId="19"/>
  </si>
  <si>
    <t>予算流用予備費充当で流用禁止科目の登録制限ができること。</t>
  </si>
  <si>
    <t>入力した請求書情報での照会ができること。</t>
    <rPh sb="0" eb="2">
      <t>ニュウリョク</t>
    </rPh>
    <rPh sb="7" eb="9">
      <t>ジョウホウ</t>
    </rPh>
    <phoneticPr fontId="19"/>
  </si>
  <si>
    <t>精算状況照会及び一覧印刷ができること。</t>
  </si>
  <si>
    <t>予算流用予備費充当状況照会及び一覧印刷ができること。</t>
  </si>
  <si>
    <t>その他集合支払いに関する情報を定型フォーマットで読込み、歳出伝票データとして取り込む事ができること。</t>
    <rPh sb="2" eb="3">
      <t>タ</t>
    </rPh>
    <rPh sb="3" eb="5">
      <t>シュウゴウ</t>
    </rPh>
    <rPh sb="5" eb="7">
      <t>シハラ</t>
    </rPh>
    <rPh sb="9" eb="10">
      <t>カン</t>
    </rPh>
    <rPh sb="12" eb="14">
      <t>ジョウホウ</t>
    </rPh>
    <rPh sb="24" eb="26">
      <t>ヨミコ</t>
    </rPh>
    <rPh sb="28" eb="30">
      <t>サイシュツ</t>
    </rPh>
    <rPh sb="30" eb="32">
      <t>デンピョウ</t>
    </rPh>
    <rPh sb="38" eb="39">
      <t>ト</t>
    </rPh>
    <rPh sb="40" eb="41">
      <t>コ</t>
    </rPh>
    <phoneticPr fontId="19"/>
  </si>
  <si>
    <t>歳計外調定の登録ができること。</t>
    <rPh sb="3" eb="5">
      <t>チョウテイ</t>
    </rPh>
    <phoneticPr fontId="19"/>
  </si>
  <si>
    <t>歳計外調定起票時に納入通知書を同時作成できること。また納入通知書のみの再印刷ができること。</t>
    <rPh sb="0" eb="2">
      <t>サイケイ</t>
    </rPh>
    <rPh sb="2" eb="3">
      <t>ガイ</t>
    </rPh>
    <rPh sb="3" eb="5">
      <t>チョウテイ</t>
    </rPh>
    <rPh sb="5" eb="7">
      <t>キヒョウ</t>
    </rPh>
    <rPh sb="7" eb="8">
      <t>ジ</t>
    </rPh>
    <rPh sb="9" eb="11">
      <t>ノウニュウ</t>
    </rPh>
    <rPh sb="11" eb="14">
      <t>ツウチショ</t>
    </rPh>
    <rPh sb="27" eb="29">
      <t>ノウニュウ</t>
    </rPh>
    <rPh sb="29" eb="32">
      <t>ツウチショ</t>
    </rPh>
    <rPh sb="35" eb="38">
      <t>サイインサツ</t>
    </rPh>
    <phoneticPr fontId="19"/>
  </si>
  <si>
    <t>歳計外支出の登録ができること。</t>
  </si>
  <si>
    <t>公金振替（資金流用）の登録ができること。</t>
  </si>
  <si>
    <t>歳計外支出から総合振込指定ができること。</t>
    <rPh sb="3" eb="5">
      <t>シシュツ</t>
    </rPh>
    <phoneticPr fontId="19"/>
  </si>
  <si>
    <t>歳出伝票で指定された控除金額について、日付指定による歳計外収入への一括登録ができること。</t>
    <rPh sb="12" eb="14">
      <t>キンガク</t>
    </rPh>
    <rPh sb="19" eb="21">
      <t>ヒヅケ</t>
    </rPh>
    <rPh sb="21" eb="23">
      <t>シテイ</t>
    </rPh>
    <phoneticPr fontId="19"/>
  </si>
  <si>
    <t>控除科目と歳計外科目との対応登録ができること。</t>
  </si>
  <si>
    <t>歳計外状況照会及び印刷ができること。</t>
  </si>
  <si>
    <t>歳計外差引残額の年度移行処理ができること。</t>
  </si>
  <si>
    <t>バーコードを使い、読み込む伝票の種類を問わずに一括消し込み作業ができること。</t>
    <rPh sb="6" eb="7">
      <t>ツカ</t>
    </rPh>
    <rPh sb="9" eb="10">
      <t>ヨ</t>
    </rPh>
    <rPh sb="11" eb="12">
      <t>コ</t>
    </rPh>
    <rPh sb="13" eb="15">
      <t>デンピョウ</t>
    </rPh>
    <rPh sb="16" eb="18">
      <t>シュルイ</t>
    </rPh>
    <rPh sb="19" eb="20">
      <t>ト</t>
    </rPh>
    <rPh sb="23" eb="25">
      <t>イッカツ</t>
    </rPh>
    <rPh sb="25" eb="26">
      <t>ケ</t>
    </rPh>
    <rPh sb="27" eb="28">
      <t>コ</t>
    </rPh>
    <rPh sb="29" eb="31">
      <t>サギョウ</t>
    </rPh>
    <phoneticPr fontId="19"/>
  </si>
  <si>
    <t>定期支払で使用する支払日の登録ができること。</t>
  </si>
  <si>
    <t>月締日登録ができること。</t>
  </si>
  <si>
    <t>指定命令日の各会計別支払状況照会及び印刷ができること。</t>
  </si>
  <si>
    <t>委託者口座の指定を年度／会計／部門別に行えること。</t>
  </si>
  <si>
    <t>委託者口座毎に依頼書・口座振込情報の出力ができること。</t>
    <rPh sb="0" eb="3">
      <t>イタクシャ</t>
    </rPh>
    <rPh sb="3" eb="5">
      <t>コウザ</t>
    </rPh>
    <rPh sb="5" eb="6">
      <t>ゴト</t>
    </rPh>
    <rPh sb="7" eb="10">
      <t>イライショ</t>
    </rPh>
    <rPh sb="11" eb="13">
      <t>コウザ</t>
    </rPh>
    <rPh sb="13" eb="15">
      <t>フリコミ</t>
    </rPh>
    <rPh sb="15" eb="17">
      <t>ジョウホウ</t>
    </rPh>
    <rPh sb="18" eb="20">
      <t>シュツリョク</t>
    </rPh>
    <phoneticPr fontId="19"/>
  </si>
  <si>
    <t>会計別に一時借入金登録ができること。</t>
    <rPh sb="0" eb="2">
      <t>カイケイ</t>
    </rPh>
    <rPh sb="2" eb="3">
      <t>ベツ</t>
    </rPh>
    <rPh sb="4" eb="6">
      <t>イチジ</t>
    </rPh>
    <rPh sb="6" eb="8">
      <t>カリイレ</t>
    </rPh>
    <rPh sb="8" eb="9">
      <t>キン</t>
    </rPh>
    <rPh sb="9" eb="11">
      <t>トウロク</t>
    </rPh>
    <phoneticPr fontId="19"/>
  </si>
  <si>
    <t>機能説明</t>
    <rPh sb="0" eb="2">
      <t>キノウ</t>
    </rPh>
    <rPh sb="2" eb="4">
      <t>セツメイ</t>
    </rPh>
    <phoneticPr fontId="19"/>
  </si>
  <si>
    <t>小分類</t>
    <rPh sb="0" eb="3">
      <t>ショウブンルイ</t>
    </rPh>
    <phoneticPr fontId="19"/>
  </si>
  <si>
    <t>受給者管理</t>
    <rPh sb="0" eb="3">
      <t>ジュキュウシャ</t>
    </rPh>
    <rPh sb="3" eb="5">
      <t>カンリ</t>
    </rPh>
    <phoneticPr fontId="19"/>
  </si>
  <si>
    <t>その他</t>
    <rPh sb="2" eb="3">
      <t>タ</t>
    </rPh>
    <phoneticPr fontId="19"/>
  </si>
  <si>
    <t>照会</t>
    <rPh sb="0" eb="2">
      <t>ショウカイ</t>
    </rPh>
    <phoneticPr fontId="19"/>
  </si>
  <si>
    <t>負担行為残のある負担行為のみを容易に把握できること。</t>
    <rPh sb="0" eb="2">
      <t>フタン</t>
    </rPh>
    <rPh sb="2" eb="4">
      <t>コウイ</t>
    </rPh>
    <rPh sb="4" eb="5">
      <t>ザン</t>
    </rPh>
    <rPh sb="8" eb="10">
      <t>フタン</t>
    </rPh>
    <rPh sb="10" eb="12">
      <t>コウイ</t>
    </rPh>
    <rPh sb="15" eb="17">
      <t>ヨウイ</t>
    </rPh>
    <rPh sb="18" eb="20">
      <t>ハアク</t>
    </rPh>
    <phoneticPr fontId="19"/>
  </si>
  <si>
    <t>未精算の請求伝票のみを容易に把握できること。</t>
    <rPh sb="0" eb="3">
      <t>ミセイサン</t>
    </rPh>
    <rPh sb="4" eb="6">
      <t>セイキュウ</t>
    </rPh>
    <rPh sb="6" eb="8">
      <t>デンピョウ</t>
    </rPh>
    <rPh sb="11" eb="13">
      <t>ヨウイ</t>
    </rPh>
    <rPh sb="14" eb="16">
      <t>ハアク</t>
    </rPh>
    <phoneticPr fontId="19"/>
  </si>
  <si>
    <t>物品購入の明細が登録できること。</t>
    <rPh sb="0" eb="2">
      <t>ブッピン</t>
    </rPh>
    <rPh sb="2" eb="4">
      <t>コウニュウ</t>
    </rPh>
    <rPh sb="5" eb="7">
      <t>メイサイ</t>
    </rPh>
    <rPh sb="8" eb="10">
      <t>トウロク</t>
    </rPh>
    <phoneticPr fontId="19"/>
  </si>
  <si>
    <t>物品購入明細の入力項目には品名・規格、単価、数量が入力ができ、マスタ選択と直接の２通りの入力ができること。</t>
    <rPh sb="0" eb="2">
      <t>ブッピン</t>
    </rPh>
    <rPh sb="2" eb="4">
      <t>コウニュウ</t>
    </rPh>
    <rPh sb="4" eb="6">
      <t>メイサイ</t>
    </rPh>
    <rPh sb="7" eb="9">
      <t>ニュウリョク</t>
    </rPh>
    <rPh sb="9" eb="11">
      <t>コウモク</t>
    </rPh>
    <rPh sb="13" eb="15">
      <t>ヒンメイ</t>
    </rPh>
    <rPh sb="16" eb="18">
      <t>キカク</t>
    </rPh>
    <rPh sb="19" eb="21">
      <t>タンカ</t>
    </rPh>
    <rPh sb="22" eb="24">
      <t>スウリョウ</t>
    </rPh>
    <rPh sb="25" eb="27">
      <t>ニュウリョク</t>
    </rPh>
    <rPh sb="34" eb="36">
      <t>センタク</t>
    </rPh>
    <rPh sb="37" eb="39">
      <t>チョクセツ</t>
    </rPh>
    <rPh sb="41" eb="42">
      <t>トオ</t>
    </rPh>
    <rPh sb="44" eb="46">
      <t>ニュウリョク</t>
    </rPh>
    <phoneticPr fontId="19"/>
  </si>
  <si>
    <t>物品購入明細金額に対して消費税計算ができ、内税・外税の選択と直接編集ができること。</t>
    <rPh sb="0" eb="2">
      <t>ブッピン</t>
    </rPh>
    <rPh sb="2" eb="4">
      <t>コウニュウ</t>
    </rPh>
    <rPh sb="4" eb="6">
      <t>メイサイ</t>
    </rPh>
    <rPh sb="6" eb="8">
      <t>キンガク</t>
    </rPh>
    <rPh sb="9" eb="10">
      <t>タイ</t>
    </rPh>
    <rPh sb="12" eb="15">
      <t>ショウヒゼイ</t>
    </rPh>
    <rPh sb="15" eb="17">
      <t>ケイサン</t>
    </rPh>
    <rPh sb="21" eb="22">
      <t>ウチ</t>
    </rPh>
    <rPh sb="22" eb="23">
      <t>ゼイ</t>
    </rPh>
    <rPh sb="24" eb="25">
      <t>ソト</t>
    </rPh>
    <rPh sb="25" eb="26">
      <t>ゼイ</t>
    </rPh>
    <rPh sb="27" eb="29">
      <t>センタク</t>
    </rPh>
    <rPh sb="30" eb="32">
      <t>チョクセツ</t>
    </rPh>
    <rPh sb="32" eb="34">
      <t>ヘンシュウ</t>
    </rPh>
    <phoneticPr fontId="19"/>
  </si>
  <si>
    <t>源泉徴収票印刷</t>
    <rPh sb="0" eb="2">
      <t>ゲンセン</t>
    </rPh>
    <rPh sb="2" eb="4">
      <t>チョウシュウ</t>
    </rPh>
    <rPh sb="4" eb="5">
      <t>ヒョウ</t>
    </rPh>
    <rPh sb="5" eb="7">
      <t>インサツ</t>
    </rPh>
    <phoneticPr fontId="19"/>
  </si>
  <si>
    <t>債務負担行為</t>
    <rPh sb="0" eb="2">
      <t>サイム</t>
    </rPh>
    <rPh sb="2" eb="4">
      <t>フタン</t>
    </rPh>
    <rPh sb="4" eb="6">
      <t>コウイ</t>
    </rPh>
    <phoneticPr fontId="19"/>
  </si>
  <si>
    <t>債務負担行為を登録する際に、債務負担行為と長期継続契約の識別を持つ事ができること。</t>
    <rPh sb="0" eb="2">
      <t>サイム</t>
    </rPh>
    <rPh sb="2" eb="4">
      <t>フタン</t>
    </rPh>
    <rPh sb="4" eb="6">
      <t>コウイ</t>
    </rPh>
    <rPh sb="7" eb="9">
      <t>トウロク</t>
    </rPh>
    <rPh sb="11" eb="12">
      <t>サイ</t>
    </rPh>
    <rPh sb="14" eb="16">
      <t>サイム</t>
    </rPh>
    <rPh sb="16" eb="18">
      <t>フタン</t>
    </rPh>
    <rPh sb="18" eb="20">
      <t>コウイ</t>
    </rPh>
    <rPh sb="21" eb="23">
      <t>チョウキ</t>
    </rPh>
    <rPh sb="23" eb="25">
      <t>ケイゾク</t>
    </rPh>
    <rPh sb="25" eb="27">
      <t>ケイヤク</t>
    </rPh>
    <rPh sb="28" eb="30">
      <t>シキベツ</t>
    </rPh>
    <rPh sb="31" eb="32">
      <t>モ</t>
    </rPh>
    <rPh sb="33" eb="34">
      <t>コト</t>
    </rPh>
    <phoneticPr fontId="19"/>
  </si>
  <si>
    <t>予算区分毎に議決処理ができること。</t>
    <rPh sb="0" eb="2">
      <t>ヨサン</t>
    </rPh>
    <rPh sb="2" eb="4">
      <t>クブン</t>
    </rPh>
    <rPh sb="4" eb="5">
      <t>ゴト</t>
    </rPh>
    <rPh sb="6" eb="8">
      <t>ギケツ</t>
    </rPh>
    <rPh sb="8" eb="10">
      <t>ショリ</t>
    </rPh>
    <phoneticPr fontId="19"/>
  </si>
  <si>
    <t>伝票印刷タイトルは指定名称に変更できること。</t>
    <rPh sb="0" eb="2">
      <t>デンピョウ</t>
    </rPh>
    <rPh sb="2" eb="4">
      <t>インサツ</t>
    </rPh>
    <rPh sb="9" eb="11">
      <t>シテイ</t>
    </rPh>
    <rPh sb="11" eb="13">
      <t>メイショウ</t>
    </rPh>
    <rPh sb="14" eb="16">
      <t>ヘンコウ</t>
    </rPh>
    <phoneticPr fontId="19"/>
  </si>
  <si>
    <t>決裁欄は部門判定による設定でき、専決判定も部門毎に行えること。</t>
    <rPh sb="0" eb="2">
      <t>ケッサイ</t>
    </rPh>
    <rPh sb="2" eb="3">
      <t>ラン</t>
    </rPh>
    <rPh sb="4" eb="6">
      <t>ブモン</t>
    </rPh>
    <rPh sb="6" eb="8">
      <t>ハンテイ</t>
    </rPh>
    <rPh sb="11" eb="13">
      <t>セッテイ</t>
    </rPh>
    <rPh sb="16" eb="18">
      <t>センケツ</t>
    </rPh>
    <rPh sb="18" eb="20">
      <t>ハンテイ</t>
    </rPh>
    <rPh sb="21" eb="23">
      <t>ブモン</t>
    </rPh>
    <rPh sb="23" eb="24">
      <t>ゴト</t>
    </rPh>
    <rPh sb="25" eb="26">
      <t>オコナ</t>
    </rPh>
    <phoneticPr fontId="19"/>
  </si>
  <si>
    <t>伝票種類毎に使用期限日付の設定がマスタ管理できること。</t>
    <rPh sb="0" eb="2">
      <t>デンピョウ</t>
    </rPh>
    <rPh sb="2" eb="4">
      <t>シュルイ</t>
    </rPh>
    <rPh sb="4" eb="5">
      <t>ゴト</t>
    </rPh>
    <rPh sb="6" eb="8">
      <t>シヨウ</t>
    </rPh>
    <rPh sb="8" eb="10">
      <t>キゲン</t>
    </rPh>
    <rPh sb="10" eb="12">
      <t>ヒヅケ</t>
    </rPh>
    <rPh sb="13" eb="15">
      <t>セッテイ</t>
    </rPh>
    <rPh sb="19" eb="21">
      <t>カンリ</t>
    </rPh>
    <phoneticPr fontId="19"/>
  </si>
  <si>
    <t>１つの調定に複数の納入者を登録できること。また納入者毎の納入通知書が伝票起票と同時に作成できること。</t>
    <rPh sb="3" eb="5">
      <t>チョウテイ</t>
    </rPh>
    <rPh sb="6" eb="8">
      <t>フクスウ</t>
    </rPh>
    <rPh sb="9" eb="11">
      <t>ノウニュウ</t>
    </rPh>
    <rPh sb="11" eb="12">
      <t>シャ</t>
    </rPh>
    <rPh sb="13" eb="15">
      <t>トウロク</t>
    </rPh>
    <rPh sb="23" eb="25">
      <t>ノウニュウ</t>
    </rPh>
    <rPh sb="25" eb="26">
      <t>シャ</t>
    </rPh>
    <rPh sb="26" eb="27">
      <t>ゴト</t>
    </rPh>
    <rPh sb="28" eb="30">
      <t>ノウニュウ</t>
    </rPh>
    <rPh sb="30" eb="32">
      <t>ツウチ</t>
    </rPh>
    <rPh sb="32" eb="33">
      <t>ショ</t>
    </rPh>
    <rPh sb="34" eb="36">
      <t>デンピョウ</t>
    </rPh>
    <rPh sb="36" eb="38">
      <t>キヒョウ</t>
    </rPh>
    <rPh sb="39" eb="41">
      <t>ドウジ</t>
    </rPh>
    <rPh sb="42" eb="44">
      <t>サクセイ</t>
    </rPh>
    <phoneticPr fontId="19"/>
  </si>
  <si>
    <t>納入通知書</t>
    <rPh sb="0" eb="2">
      <t>ノウニュウ</t>
    </rPh>
    <rPh sb="2" eb="4">
      <t>ツウチ</t>
    </rPh>
    <rPh sb="4" eb="5">
      <t>ショ</t>
    </rPh>
    <phoneticPr fontId="19"/>
  </si>
  <si>
    <t>納入通知印刷は複数枚の同時作成ができること。</t>
    <rPh sb="13" eb="15">
      <t>サクセイ</t>
    </rPh>
    <phoneticPr fontId="19"/>
  </si>
  <si>
    <t>納入通知書毎の納入期限日設定ができること。納入期限日の設定なしにも対応できること。</t>
    <rPh sb="0" eb="2">
      <t>ノウニュウ</t>
    </rPh>
    <rPh sb="2" eb="5">
      <t>ツウチショ</t>
    </rPh>
    <rPh sb="5" eb="6">
      <t>ゴト</t>
    </rPh>
    <rPh sb="7" eb="9">
      <t>ノウニュウ</t>
    </rPh>
    <rPh sb="9" eb="11">
      <t>キゲン</t>
    </rPh>
    <rPh sb="11" eb="12">
      <t>ビ</t>
    </rPh>
    <rPh sb="12" eb="14">
      <t>セッテイ</t>
    </rPh>
    <rPh sb="21" eb="23">
      <t>ノウニュウ</t>
    </rPh>
    <rPh sb="23" eb="25">
      <t>キゲン</t>
    </rPh>
    <rPh sb="25" eb="26">
      <t>ビ</t>
    </rPh>
    <rPh sb="27" eb="29">
      <t>セッテイ</t>
    </rPh>
    <rPh sb="33" eb="35">
      <t>タイオウ</t>
    </rPh>
    <phoneticPr fontId="19"/>
  </si>
  <si>
    <t>複数債権者の指定ができること。また、その支払方法を統一することができること。</t>
    <phoneticPr fontId="19"/>
  </si>
  <si>
    <t>控除科目毎の控除額入力ができること。控除指定された場合は画面にその識別が表示されること。</t>
    <rPh sb="18" eb="20">
      <t>コウジョ</t>
    </rPh>
    <rPh sb="20" eb="22">
      <t>シテイ</t>
    </rPh>
    <rPh sb="25" eb="27">
      <t>バアイ</t>
    </rPh>
    <rPh sb="28" eb="30">
      <t>ガメン</t>
    </rPh>
    <rPh sb="33" eb="35">
      <t>シキベツ</t>
    </rPh>
    <rPh sb="36" eb="38">
      <t>ヒョウジ</t>
    </rPh>
    <phoneticPr fontId="19"/>
  </si>
  <si>
    <t>科目・金額・所属を条件にした自動専決ができること。
上記条件で自動専決が行えないケースについては、画面から専決区分を選択できること。</t>
    <rPh sb="0" eb="2">
      <t>カモク</t>
    </rPh>
    <rPh sb="3" eb="5">
      <t>キンガク</t>
    </rPh>
    <rPh sb="6" eb="8">
      <t>ショゾク</t>
    </rPh>
    <rPh sb="9" eb="11">
      <t>ジョウケン</t>
    </rPh>
    <rPh sb="14" eb="16">
      <t>ジドウ</t>
    </rPh>
    <rPh sb="16" eb="18">
      <t>センケツ</t>
    </rPh>
    <rPh sb="26" eb="28">
      <t>ジョウキ</t>
    </rPh>
    <rPh sb="28" eb="30">
      <t>ジョウケン</t>
    </rPh>
    <rPh sb="31" eb="33">
      <t>ジドウ</t>
    </rPh>
    <rPh sb="33" eb="35">
      <t>センケツ</t>
    </rPh>
    <rPh sb="36" eb="37">
      <t>オコナ</t>
    </rPh>
    <rPh sb="53" eb="55">
      <t>センケツ</t>
    </rPh>
    <rPh sb="55" eb="57">
      <t>クブン</t>
    </rPh>
    <rPh sb="58" eb="60">
      <t>センタク</t>
    </rPh>
    <phoneticPr fontId="19"/>
  </si>
  <si>
    <t>流用の確定処理を実施しなくても、流充用額を加算した配当額で支出負担行為を発行できること。また流用の確定処理がされていないと支出負担行為を発行できないようにすることもできること。</t>
    <rPh sb="0" eb="2">
      <t>リュウヨウ</t>
    </rPh>
    <rPh sb="3" eb="5">
      <t>カクテイ</t>
    </rPh>
    <rPh sb="5" eb="7">
      <t>ショリ</t>
    </rPh>
    <rPh sb="8" eb="10">
      <t>ジッシ</t>
    </rPh>
    <rPh sb="16" eb="17">
      <t>リュウ</t>
    </rPh>
    <rPh sb="17" eb="18">
      <t>ジュウ</t>
    </rPh>
    <rPh sb="18" eb="19">
      <t>ヨウ</t>
    </rPh>
    <rPh sb="19" eb="20">
      <t>ガク</t>
    </rPh>
    <rPh sb="21" eb="23">
      <t>カサン</t>
    </rPh>
    <rPh sb="25" eb="27">
      <t>ハイトウ</t>
    </rPh>
    <rPh sb="27" eb="28">
      <t>ガク</t>
    </rPh>
    <rPh sb="29" eb="31">
      <t>シシュツ</t>
    </rPh>
    <rPh sb="31" eb="33">
      <t>フタン</t>
    </rPh>
    <rPh sb="33" eb="35">
      <t>コウイ</t>
    </rPh>
    <rPh sb="36" eb="38">
      <t>ハッコウ</t>
    </rPh>
    <rPh sb="46" eb="48">
      <t>リュウヨウ</t>
    </rPh>
    <rPh sb="49" eb="51">
      <t>カクテイ</t>
    </rPh>
    <rPh sb="51" eb="53">
      <t>ショリ</t>
    </rPh>
    <rPh sb="61" eb="63">
      <t>シシュツ</t>
    </rPh>
    <rPh sb="63" eb="65">
      <t>フタン</t>
    </rPh>
    <rPh sb="65" eb="67">
      <t>コウイ</t>
    </rPh>
    <rPh sb="68" eb="70">
      <t>ハッコウ</t>
    </rPh>
    <phoneticPr fontId="19"/>
  </si>
  <si>
    <t>支出負担行為で指定された債権者口座と違う口座の指定ができること。</t>
    <rPh sb="0" eb="2">
      <t>シシュツ</t>
    </rPh>
    <rPh sb="2" eb="4">
      <t>フタン</t>
    </rPh>
    <rPh sb="4" eb="6">
      <t>コウイ</t>
    </rPh>
    <rPh sb="7" eb="9">
      <t>シテイ</t>
    </rPh>
    <rPh sb="12" eb="15">
      <t>サイケンシャ</t>
    </rPh>
    <rPh sb="15" eb="17">
      <t>コウザ</t>
    </rPh>
    <rPh sb="18" eb="19">
      <t>チガ</t>
    </rPh>
    <rPh sb="20" eb="22">
      <t>コウザ</t>
    </rPh>
    <rPh sb="23" eb="25">
      <t>シテイ</t>
    </rPh>
    <phoneticPr fontId="19"/>
  </si>
  <si>
    <t>戻入命令起票時に返納通知書を同時作成できること。また返納通知書のみの再印刷ができること。</t>
    <rPh sb="0" eb="2">
      <t>レイニュウ</t>
    </rPh>
    <rPh sb="2" eb="4">
      <t>メイレイ</t>
    </rPh>
    <rPh sb="4" eb="6">
      <t>キヒョウ</t>
    </rPh>
    <rPh sb="6" eb="7">
      <t>ジ</t>
    </rPh>
    <rPh sb="8" eb="10">
      <t>ヘンノウ</t>
    </rPh>
    <rPh sb="10" eb="13">
      <t>ツウチショ</t>
    </rPh>
    <rPh sb="26" eb="28">
      <t>ヘンノウ</t>
    </rPh>
    <rPh sb="28" eb="31">
      <t>ツウチショ</t>
    </rPh>
    <rPh sb="34" eb="37">
      <t>サイインサツ</t>
    </rPh>
    <phoneticPr fontId="19"/>
  </si>
  <si>
    <t>予算から伝票までが時系列に並んだ歳入予算差引簿照会及び印刷ができること。また科目毎の「対調定収納率」「対予算収納率」が照会及び印刷できること。</t>
    <rPh sb="0" eb="2">
      <t>ヨサン</t>
    </rPh>
    <rPh sb="4" eb="6">
      <t>デンピョウ</t>
    </rPh>
    <rPh sb="9" eb="12">
      <t>ジケイレツ</t>
    </rPh>
    <rPh sb="13" eb="14">
      <t>ナラ</t>
    </rPh>
    <rPh sb="16" eb="18">
      <t>サイニュウ</t>
    </rPh>
    <rPh sb="18" eb="20">
      <t>ヨサン</t>
    </rPh>
    <rPh sb="38" eb="40">
      <t>カモク</t>
    </rPh>
    <rPh sb="40" eb="41">
      <t>ゴト</t>
    </rPh>
    <rPh sb="43" eb="44">
      <t>タイ</t>
    </rPh>
    <rPh sb="44" eb="46">
      <t>チョウテイ</t>
    </rPh>
    <rPh sb="46" eb="48">
      <t>シュウノウ</t>
    </rPh>
    <rPh sb="48" eb="49">
      <t>リツ</t>
    </rPh>
    <rPh sb="51" eb="52">
      <t>タイ</t>
    </rPh>
    <rPh sb="52" eb="54">
      <t>ヨサン</t>
    </rPh>
    <rPh sb="54" eb="56">
      <t>シュウノウ</t>
    </rPh>
    <rPh sb="56" eb="57">
      <t>リツ</t>
    </rPh>
    <rPh sb="59" eb="61">
      <t>ショウカイ</t>
    </rPh>
    <rPh sb="61" eb="62">
      <t>オヨ</t>
    </rPh>
    <rPh sb="63" eb="65">
      <t>インサツ</t>
    </rPh>
    <phoneticPr fontId="19"/>
  </si>
  <si>
    <t>各歳出状況照会及び一覧表印刷ができること。</t>
    <phoneticPr fontId="19"/>
  </si>
  <si>
    <t>予算から伝票までが時系列に並んだ歳出予算差引簿照会及び印刷ができること。また科目毎の配当額に対する執行率が確認できること。</t>
    <rPh sb="38" eb="40">
      <t>カモク</t>
    </rPh>
    <rPh sb="40" eb="41">
      <t>ゴト</t>
    </rPh>
    <rPh sb="42" eb="44">
      <t>ハイトウ</t>
    </rPh>
    <rPh sb="44" eb="45">
      <t>ガク</t>
    </rPh>
    <rPh sb="46" eb="47">
      <t>タイ</t>
    </rPh>
    <rPh sb="49" eb="51">
      <t>シッコウ</t>
    </rPh>
    <rPh sb="51" eb="52">
      <t>リツ</t>
    </rPh>
    <rPh sb="53" eb="55">
      <t>カクニン</t>
    </rPh>
    <phoneticPr fontId="19"/>
  </si>
  <si>
    <t>控除科目を指定した支出状況照会及び一覧印刷ができること。条件は年度無指定の日付範囲指定（1/1～12/31）ができること。複数の控除科目を条件として同時に指定ができること。</t>
    <rPh sb="64" eb="66">
      <t>コウジョ</t>
    </rPh>
    <rPh sb="66" eb="68">
      <t>カモク</t>
    </rPh>
    <rPh sb="69" eb="71">
      <t>ジョウケン</t>
    </rPh>
    <rPh sb="74" eb="76">
      <t>ドウジ</t>
    </rPh>
    <rPh sb="77" eb="79">
      <t>シテイ</t>
    </rPh>
    <phoneticPr fontId="19"/>
  </si>
  <si>
    <t>支出命令確定時、指定した支出命令に関連する支出負担行為が未確定だった場合には、同時に支出負担行為の確定ができること。</t>
    <rPh sb="0" eb="2">
      <t>シシュツ</t>
    </rPh>
    <rPh sb="2" eb="4">
      <t>メイレイ</t>
    </rPh>
    <rPh sb="4" eb="6">
      <t>カクテイ</t>
    </rPh>
    <rPh sb="6" eb="7">
      <t>ジ</t>
    </rPh>
    <rPh sb="8" eb="10">
      <t>シテイ</t>
    </rPh>
    <rPh sb="12" eb="14">
      <t>シシュツ</t>
    </rPh>
    <rPh sb="14" eb="16">
      <t>メイレイ</t>
    </rPh>
    <rPh sb="17" eb="19">
      <t>カンレン</t>
    </rPh>
    <rPh sb="21" eb="23">
      <t>シシュツ</t>
    </rPh>
    <rPh sb="23" eb="25">
      <t>フタン</t>
    </rPh>
    <rPh sb="25" eb="27">
      <t>コウイ</t>
    </rPh>
    <rPh sb="28" eb="31">
      <t>ミカクテイ</t>
    </rPh>
    <rPh sb="34" eb="36">
      <t>バアイ</t>
    </rPh>
    <rPh sb="39" eb="41">
      <t>ドウジ</t>
    </rPh>
    <rPh sb="42" eb="44">
      <t>シシュツ</t>
    </rPh>
    <rPh sb="44" eb="46">
      <t>フタン</t>
    </rPh>
    <rPh sb="46" eb="48">
      <t>コウイ</t>
    </rPh>
    <rPh sb="49" eb="51">
      <t>カクテイ</t>
    </rPh>
    <phoneticPr fontId="19"/>
  </si>
  <si>
    <t>日計表</t>
    <rPh sb="0" eb="3">
      <t>ニッケイヒョウ</t>
    </rPh>
    <phoneticPr fontId="19"/>
  </si>
  <si>
    <t>会計毎の日計表が作成でき、一時借入や一時流用も同時に印刷できること。</t>
    <rPh sb="0" eb="2">
      <t>カイケイ</t>
    </rPh>
    <rPh sb="2" eb="3">
      <t>ゴト</t>
    </rPh>
    <rPh sb="4" eb="6">
      <t>ニッケイ</t>
    </rPh>
    <rPh sb="6" eb="7">
      <t>ヒョウ</t>
    </rPh>
    <rPh sb="8" eb="10">
      <t>サクセイ</t>
    </rPh>
    <rPh sb="23" eb="25">
      <t>ドウジ</t>
    </rPh>
    <rPh sb="26" eb="28">
      <t>インサツ</t>
    </rPh>
    <phoneticPr fontId="19"/>
  </si>
  <si>
    <t>収支日計表（款別）は指定日に収支のある会計のみ印刷できること。</t>
    <rPh sb="0" eb="2">
      <t>シュウシ</t>
    </rPh>
    <rPh sb="2" eb="5">
      <t>ニッケイヒョウ</t>
    </rPh>
    <rPh sb="6" eb="7">
      <t>カン</t>
    </rPh>
    <rPh sb="7" eb="8">
      <t>ベツ</t>
    </rPh>
    <rPh sb="10" eb="13">
      <t>シテイビ</t>
    </rPh>
    <rPh sb="14" eb="16">
      <t>シュウシ</t>
    </rPh>
    <rPh sb="19" eb="21">
      <t>カイケイ</t>
    </rPh>
    <rPh sb="23" eb="25">
      <t>インサツ</t>
    </rPh>
    <phoneticPr fontId="19"/>
  </si>
  <si>
    <t>各科目レベルで執行状況の照会及び印刷ができること。印刷する科目については上位科目を出す・出さないの選択が画面で指定できること。</t>
    <rPh sb="25" eb="27">
      <t>インサツ</t>
    </rPh>
    <rPh sb="29" eb="31">
      <t>カモク</t>
    </rPh>
    <rPh sb="36" eb="38">
      <t>ジョウイ</t>
    </rPh>
    <rPh sb="38" eb="40">
      <t>カモク</t>
    </rPh>
    <rPh sb="41" eb="42">
      <t>ダ</t>
    </rPh>
    <rPh sb="44" eb="45">
      <t>ダ</t>
    </rPh>
    <rPh sb="49" eb="51">
      <t>センタク</t>
    </rPh>
    <rPh sb="52" eb="54">
      <t>ガメン</t>
    </rPh>
    <rPh sb="55" eb="57">
      <t>シテイ</t>
    </rPh>
    <phoneticPr fontId="19"/>
  </si>
  <si>
    <t>支払方法別の一覧表が作成できること。支払方法無指定もできること。</t>
    <rPh sb="0" eb="2">
      <t>シハラ</t>
    </rPh>
    <rPh sb="2" eb="4">
      <t>ホウホウ</t>
    </rPh>
    <rPh sb="4" eb="5">
      <t>ベツ</t>
    </rPh>
    <rPh sb="6" eb="8">
      <t>イチラン</t>
    </rPh>
    <rPh sb="8" eb="9">
      <t>ヒョウ</t>
    </rPh>
    <rPh sb="10" eb="12">
      <t>サクセイ</t>
    </rPh>
    <rPh sb="18" eb="20">
      <t>シハライ</t>
    </rPh>
    <rPh sb="20" eb="22">
      <t>ホウホウ</t>
    </rPh>
    <rPh sb="22" eb="23">
      <t>ム</t>
    </rPh>
    <rPh sb="23" eb="25">
      <t>シテイ</t>
    </rPh>
    <phoneticPr fontId="19"/>
  </si>
  <si>
    <t>歳入歳出決算書が印刷できること。</t>
    <rPh sb="0" eb="2">
      <t>サイニュウ</t>
    </rPh>
    <rPh sb="2" eb="4">
      <t>サイシュツ</t>
    </rPh>
    <rPh sb="4" eb="6">
      <t>ケッサン</t>
    </rPh>
    <rPh sb="6" eb="7">
      <t>ショ</t>
    </rPh>
    <rPh sb="8" eb="10">
      <t>インサツ</t>
    </rPh>
    <phoneticPr fontId="19"/>
  </si>
  <si>
    <t>決算事項別明細書が印刷できること。</t>
    <rPh sb="0" eb="2">
      <t>ケッサン</t>
    </rPh>
    <rPh sb="2" eb="4">
      <t>ジコウ</t>
    </rPh>
    <rPh sb="4" eb="5">
      <t>ベツ</t>
    </rPh>
    <rPh sb="5" eb="8">
      <t>メイサイショ</t>
    </rPh>
    <rPh sb="9" eb="11">
      <t>インサツ</t>
    </rPh>
    <rPh sb="11" eb="12">
      <t>サクセイ</t>
    </rPh>
    <phoneticPr fontId="19"/>
  </si>
  <si>
    <t>実質収支に関する調書が印刷できること。</t>
    <rPh sb="0" eb="2">
      <t>ジッシツ</t>
    </rPh>
    <rPh sb="2" eb="4">
      <t>シュウシ</t>
    </rPh>
    <rPh sb="5" eb="6">
      <t>カン</t>
    </rPh>
    <rPh sb="8" eb="10">
      <t>チョウショ</t>
    </rPh>
    <rPh sb="11" eb="13">
      <t>インサツ</t>
    </rPh>
    <rPh sb="13" eb="14">
      <t>サクセイ</t>
    </rPh>
    <phoneticPr fontId="19"/>
  </si>
  <si>
    <t>歳入・歳出の円単位総額を参照しながら、千円単位の丸め総額指定ができること。</t>
    <rPh sb="24" eb="25">
      <t>マル</t>
    </rPh>
    <phoneticPr fontId="19"/>
  </si>
  <si>
    <t>科目間振替ができること。振替以外にも増額のみ・減額のみの指定ができること。</t>
    <rPh sb="0" eb="2">
      <t>カモク</t>
    </rPh>
    <rPh sb="12" eb="14">
      <t>フリカエ</t>
    </rPh>
    <rPh sb="14" eb="16">
      <t>イガイ</t>
    </rPh>
    <rPh sb="18" eb="20">
      <t>ゾウガク</t>
    </rPh>
    <rPh sb="23" eb="25">
      <t>ゲンガク</t>
    </rPh>
    <rPh sb="28" eb="30">
      <t>シテイ</t>
    </rPh>
    <phoneticPr fontId="19"/>
  </si>
  <si>
    <t>伝票種類毎に摘要（伝票の説明）行数の指定ができること。</t>
    <rPh sb="0" eb="2">
      <t>デンピョウ</t>
    </rPh>
    <rPh sb="2" eb="4">
      <t>シュルイ</t>
    </rPh>
    <rPh sb="4" eb="5">
      <t>ゴト</t>
    </rPh>
    <rPh sb="6" eb="8">
      <t>テキヨウ</t>
    </rPh>
    <rPh sb="9" eb="11">
      <t>デンピョウ</t>
    </rPh>
    <rPh sb="12" eb="14">
      <t>セツメイ</t>
    </rPh>
    <rPh sb="15" eb="17">
      <t>ギョウスウ</t>
    </rPh>
    <rPh sb="18" eb="20">
      <t>シテイ</t>
    </rPh>
    <phoneticPr fontId="19"/>
  </si>
  <si>
    <t>伝票作成時の摘要（伝票の説明）初期値を持つことができること。</t>
    <rPh sb="9" eb="11">
      <t>デンピョウ</t>
    </rPh>
    <rPh sb="12" eb="14">
      <t>セツメイ</t>
    </rPh>
    <rPh sb="19" eb="20">
      <t>モ</t>
    </rPh>
    <phoneticPr fontId="19"/>
  </si>
  <si>
    <t>収入登録ができること。</t>
    <phoneticPr fontId="19"/>
  </si>
  <si>
    <t>調定で指定した納入者を納入通知書印刷時に変更できること。</t>
    <rPh sb="0" eb="2">
      <t>チョウテイ</t>
    </rPh>
    <rPh sb="3" eb="5">
      <t>シテイ</t>
    </rPh>
    <rPh sb="7" eb="9">
      <t>ノウニュウ</t>
    </rPh>
    <rPh sb="9" eb="10">
      <t>シャ</t>
    </rPh>
    <rPh sb="11" eb="13">
      <t>ノウニュウ</t>
    </rPh>
    <rPh sb="13" eb="16">
      <t>ツウチショ</t>
    </rPh>
    <rPh sb="16" eb="18">
      <t>インサツ</t>
    </rPh>
    <rPh sb="18" eb="19">
      <t>ジ</t>
    </rPh>
    <rPh sb="20" eb="22">
      <t>ヘンコウ</t>
    </rPh>
    <phoneticPr fontId="19"/>
  </si>
  <si>
    <t>調定状況照会及び一覧表印刷ができること。</t>
    <phoneticPr fontId="19"/>
  </si>
  <si>
    <t>調定状況照会で納入通知書が発行されている調定のうち、納入通知金額残がある調定の検索ができること。</t>
    <rPh sb="7" eb="12">
      <t>ノウニュウツウチショ</t>
    </rPh>
    <rPh sb="13" eb="15">
      <t>ハッコウ</t>
    </rPh>
    <rPh sb="26" eb="28">
      <t>ノウニュウ</t>
    </rPh>
    <rPh sb="28" eb="30">
      <t>ツウチ</t>
    </rPh>
    <rPh sb="30" eb="32">
      <t>キンガク</t>
    </rPh>
    <rPh sb="32" eb="33">
      <t>ザン</t>
    </rPh>
    <rPh sb="36" eb="38">
      <t>チョウテイ</t>
    </rPh>
    <rPh sb="39" eb="41">
      <t>ケンサク</t>
    </rPh>
    <phoneticPr fontId="19"/>
  </si>
  <si>
    <t>科目を条件に参照ができること。ただし科目条件無し（会計無指定含む）での参照もできること。</t>
    <rPh sb="0" eb="2">
      <t>カモク</t>
    </rPh>
    <rPh sb="3" eb="5">
      <t>ジョウケン</t>
    </rPh>
    <rPh sb="6" eb="8">
      <t>サンショウ</t>
    </rPh>
    <rPh sb="18" eb="20">
      <t>カモク</t>
    </rPh>
    <rPh sb="20" eb="22">
      <t>ジョウケン</t>
    </rPh>
    <rPh sb="22" eb="23">
      <t>ナ</t>
    </rPh>
    <rPh sb="30" eb="31">
      <t>フク</t>
    </rPh>
    <rPh sb="35" eb="37">
      <t>サンショウ</t>
    </rPh>
    <phoneticPr fontId="19"/>
  </si>
  <si>
    <t>シミュレーションデータの選択は、再ログインする事なく同一システム内にて切り替えができること。</t>
    <rPh sb="12" eb="14">
      <t>センタク</t>
    </rPh>
    <rPh sb="16" eb="17">
      <t>サイ</t>
    </rPh>
    <rPh sb="23" eb="24">
      <t>コト</t>
    </rPh>
    <rPh sb="26" eb="28">
      <t>ドウイツ</t>
    </rPh>
    <rPh sb="32" eb="33">
      <t>ナイ</t>
    </rPh>
    <rPh sb="35" eb="36">
      <t>キ</t>
    </rPh>
    <rPh sb="37" eb="38">
      <t>カ</t>
    </rPh>
    <phoneticPr fontId="19"/>
  </si>
  <si>
    <t>シミュレーションデータ数は理論的に無制限の管理ができること。</t>
    <rPh sb="11" eb="12">
      <t>スウ</t>
    </rPh>
    <rPh sb="13" eb="16">
      <t>リロンテキ</t>
    </rPh>
    <rPh sb="17" eb="20">
      <t>ムセイゲン</t>
    </rPh>
    <rPh sb="21" eb="23">
      <t>カンリ</t>
    </rPh>
    <phoneticPr fontId="19"/>
  </si>
  <si>
    <t>起債台帳を登録する際に、本データ・仮データの設定ができること。</t>
    <rPh sb="0" eb="2">
      <t>キサイ</t>
    </rPh>
    <rPh sb="2" eb="4">
      <t>ダイチョウ</t>
    </rPh>
    <rPh sb="5" eb="7">
      <t>トウロク</t>
    </rPh>
    <rPh sb="9" eb="10">
      <t>サイ</t>
    </rPh>
    <rPh sb="12" eb="13">
      <t>ホン</t>
    </rPh>
    <rPh sb="17" eb="18">
      <t>カリ</t>
    </rPh>
    <rPh sb="22" eb="24">
      <t>セッテイ</t>
    </rPh>
    <phoneticPr fontId="19"/>
  </si>
  <si>
    <t>各印刷処理の条件に「本データのみ・仮データのみ・全て」の指定ができること。</t>
    <rPh sb="0" eb="1">
      <t>カク</t>
    </rPh>
    <rPh sb="1" eb="2">
      <t>イン</t>
    </rPh>
    <rPh sb="2" eb="3">
      <t>サツ</t>
    </rPh>
    <rPh sb="3" eb="5">
      <t>ショリ</t>
    </rPh>
    <rPh sb="6" eb="8">
      <t>ジョウケン</t>
    </rPh>
    <rPh sb="10" eb="11">
      <t>ホン</t>
    </rPh>
    <rPh sb="17" eb="18">
      <t>カリ</t>
    </rPh>
    <rPh sb="24" eb="25">
      <t>スベ</t>
    </rPh>
    <rPh sb="28" eb="30">
      <t>シテイ</t>
    </rPh>
    <phoneticPr fontId="19"/>
  </si>
  <si>
    <t>起債台帳印刷条件に金利方式の指定が行え、将来的に金利見直しが行われる台帳のみの印刷ができること。</t>
    <rPh sb="0" eb="2">
      <t>キサイ</t>
    </rPh>
    <rPh sb="2" eb="4">
      <t>ダイチョウ</t>
    </rPh>
    <rPh sb="4" eb="6">
      <t>インサツ</t>
    </rPh>
    <rPh sb="6" eb="8">
      <t>ジョウケン</t>
    </rPh>
    <rPh sb="9" eb="11">
      <t>キンリ</t>
    </rPh>
    <rPh sb="11" eb="13">
      <t>ホウシキ</t>
    </rPh>
    <rPh sb="14" eb="16">
      <t>シテイ</t>
    </rPh>
    <rPh sb="17" eb="18">
      <t>オコナ</t>
    </rPh>
    <rPh sb="20" eb="23">
      <t>ショウライテキ</t>
    </rPh>
    <rPh sb="24" eb="26">
      <t>キンリ</t>
    </rPh>
    <rPh sb="26" eb="28">
      <t>ミナオ</t>
    </rPh>
    <rPh sb="30" eb="31">
      <t>オコナ</t>
    </rPh>
    <rPh sb="34" eb="36">
      <t>ダイチョウ</t>
    </rPh>
    <rPh sb="39" eb="41">
      <t>インサツ</t>
    </rPh>
    <phoneticPr fontId="19"/>
  </si>
  <si>
    <t>起債台帳に関連する対象施設の情報が登録できること。情報としては施設名・所在地・事業内容・財源内訳が登録でき、それらの情報が帳票として印刷できること。</t>
    <rPh sb="0" eb="2">
      <t>キサイ</t>
    </rPh>
    <rPh sb="2" eb="4">
      <t>ダイチョウ</t>
    </rPh>
    <rPh sb="5" eb="7">
      <t>カンレン</t>
    </rPh>
    <rPh sb="9" eb="11">
      <t>タイショウ</t>
    </rPh>
    <rPh sb="11" eb="13">
      <t>シセツ</t>
    </rPh>
    <rPh sb="14" eb="16">
      <t>ジョウホウ</t>
    </rPh>
    <rPh sb="17" eb="19">
      <t>トウロク</t>
    </rPh>
    <rPh sb="25" eb="27">
      <t>ジョウホウ</t>
    </rPh>
    <rPh sb="31" eb="33">
      <t>シセツ</t>
    </rPh>
    <rPh sb="33" eb="34">
      <t>メイ</t>
    </rPh>
    <rPh sb="35" eb="38">
      <t>ショザイチ</t>
    </rPh>
    <rPh sb="39" eb="41">
      <t>ジギョウ</t>
    </rPh>
    <rPh sb="41" eb="43">
      <t>ナイヨウ</t>
    </rPh>
    <rPh sb="44" eb="46">
      <t>ザイゲン</t>
    </rPh>
    <rPh sb="46" eb="48">
      <t>ウチワケ</t>
    </rPh>
    <rPh sb="49" eb="51">
      <t>トウロク</t>
    </rPh>
    <rPh sb="58" eb="60">
      <t>ジョウホウ</t>
    </rPh>
    <rPh sb="61" eb="63">
      <t>チョウヒョウ</t>
    </rPh>
    <rPh sb="66" eb="68">
      <t>インサツ</t>
    </rPh>
    <phoneticPr fontId="19"/>
  </si>
  <si>
    <t>伝票種類毎に印刷枚数の設定ができること。</t>
    <rPh sb="0" eb="2">
      <t>デンピョウ</t>
    </rPh>
    <rPh sb="2" eb="4">
      <t>シュルイ</t>
    </rPh>
    <rPh sb="4" eb="5">
      <t>ゴト</t>
    </rPh>
    <rPh sb="6" eb="7">
      <t>イン</t>
    </rPh>
    <rPh sb="7" eb="8">
      <t>サツ</t>
    </rPh>
    <rPh sb="8" eb="10">
      <t>マイスウ</t>
    </rPh>
    <rPh sb="11" eb="13">
      <t>セッテイ</t>
    </rPh>
    <phoneticPr fontId="19"/>
  </si>
  <si>
    <t>債権者の指定は、手入力（マスタ不要）とマスタ使用でできること。また手入力指定の不可設定もできること。</t>
    <rPh sb="0" eb="3">
      <t>サイケンシャ</t>
    </rPh>
    <rPh sb="4" eb="6">
      <t>シテイ</t>
    </rPh>
    <rPh sb="8" eb="9">
      <t>テ</t>
    </rPh>
    <rPh sb="9" eb="11">
      <t>ニュウリョク</t>
    </rPh>
    <rPh sb="15" eb="17">
      <t>フヨウ</t>
    </rPh>
    <rPh sb="22" eb="24">
      <t>シヨウ</t>
    </rPh>
    <rPh sb="33" eb="34">
      <t>テ</t>
    </rPh>
    <rPh sb="34" eb="36">
      <t>ニュウリョク</t>
    </rPh>
    <rPh sb="36" eb="38">
      <t>シテイ</t>
    </rPh>
    <rPh sb="39" eb="41">
      <t>フカ</t>
    </rPh>
    <rPh sb="41" eb="43">
      <t>セッテイ</t>
    </rPh>
    <phoneticPr fontId="19"/>
  </si>
  <si>
    <t>債権者の手入力（マスタ不要）時に口座入力の可否設定ができること。</t>
    <rPh sb="4" eb="5">
      <t>テ</t>
    </rPh>
    <rPh sb="5" eb="7">
      <t>ニュウリョク</t>
    </rPh>
    <rPh sb="11" eb="13">
      <t>フヨウ</t>
    </rPh>
    <rPh sb="14" eb="15">
      <t>ジ</t>
    </rPh>
    <rPh sb="16" eb="18">
      <t>コウザ</t>
    </rPh>
    <rPh sb="18" eb="20">
      <t>ニュウリョク</t>
    </rPh>
    <rPh sb="21" eb="23">
      <t>カヒ</t>
    </rPh>
    <rPh sb="23" eb="25">
      <t>セッテイ</t>
    </rPh>
    <phoneticPr fontId="19"/>
  </si>
  <si>
    <t>物品購入の明細登録用項目を使用しない場合、設定で画面から消すことができること。</t>
    <rPh sb="0" eb="2">
      <t>ブッピン</t>
    </rPh>
    <rPh sb="2" eb="4">
      <t>コウニュウ</t>
    </rPh>
    <rPh sb="5" eb="7">
      <t>メイサイ</t>
    </rPh>
    <rPh sb="7" eb="9">
      <t>トウロク</t>
    </rPh>
    <rPh sb="9" eb="10">
      <t>ヨウ</t>
    </rPh>
    <rPh sb="10" eb="12">
      <t>コウモク</t>
    </rPh>
    <rPh sb="13" eb="15">
      <t>シヨウ</t>
    </rPh>
    <rPh sb="18" eb="20">
      <t>バアイ</t>
    </rPh>
    <rPh sb="21" eb="23">
      <t>セッテイ</t>
    </rPh>
    <rPh sb="24" eb="26">
      <t>ガメン</t>
    </rPh>
    <rPh sb="28" eb="29">
      <t>ケ</t>
    </rPh>
    <phoneticPr fontId="19"/>
  </si>
  <si>
    <t>本番データからシミュレーションへ、自由に台帳データのコピーが行える事。また、シミュレーションから本番データへ台帳毎にコピーが行えること。</t>
    <rPh sb="0" eb="2">
      <t>ホンバン</t>
    </rPh>
    <rPh sb="17" eb="19">
      <t>ジユウ</t>
    </rPh>
    <rPh sb="20" eb="22">
      <t>ダイチョウ</t>
    </rPh>
    <rPh sb="30" eb="31">
      <t>オコナ</t>
    </rPh>
    <rPh sb="33" eb="34">
      <t>コト</t>
    </rPh>
    <rPh sb="48" eb="50">
      <t>ホンバン</t>
    </rPh>
    <rPh sb="54" eb="56">
      <t>ダイチョウ</t>
    </rPh>
    <rPh sb="56" eb="57">
      <t>ゴト</t>
    </rPh>
    <rPh sb="62" eb="63">
      <t>オコナ</t>
    </rPh>
    <phoneticPr fontId="19"/>
  </si>
  <si>
    <t>予算書の地方債の前々年度末における現在高並びに前年度末及び当該年度末における現在高の見込みに関する調書（円単位、千円単位）が作成できること。</t>
    <rPh sb="0" eb="3">
      <t>ヨサンショ</t>
    </rPh>
    <rPh sb="4" eb="7">
      <t>チホウサイ</t>
    </rPh>
    <rPh sb="8" eb="10">
      <t>マエマエ</t>
    </rPh>
    <rPh sb="10" eb="13">
      <t>ネンドマツ</t>
    </rPh>
    <rPh sb="17" eb="20">
      <t>ゲンザイダカ</t>
    </rPh>
    <rPh sb="20" eb="21">
      <t>ナラ</t>
    </rPh>
    <rPh sb="23" eb="26">
      <t>ゼンネンド</t>
    </rPh>
    <rPh sb="26" eb="27">
      <t>マツ</t>
    </rPh>
    <rPh sb="27" eb="28">
      <t>オヨ</t>
    </rPh>
    <rPh sb="29" eb="31">
      <t>トウガイ</t>
    </rPh>
    <rPh sb="31" eb="34">
      <t>ネンドマツ</t>
    </rPh>
    <rPh sb="38" eb="41">
      <t>ゲンザイダカ</t>
    </rPh>
    <rPh sb="42" eb="44">
      <t>ミコ</t>
    </rPh>
    <rPh sb="46" eb="47">
      <t>カン</t>
    </rPh>
    <rPh sb="49" eb="51">
      <t>チョウショ</t>
    </rPh>
    <rPh sb="52" eb="53">
      <t>エン</t>
    </rPh>
    <rPh sb="53" eb="55">
      <t>タンイ</t>
    </rPh>
    <rPh sb="56" eb="58">
      <t>センエン</t>
    </rPh>
    <rPh sb="58" eb="60">
      <t>タンイ</t>
    </rPh>
    <rPh sb="62" eb="64">
      <t>サクセイ</t>
    </rPh>
    <phoneticPr fontId="19"/>
  </si>
  <si>
    <t>決算統計にて区分毎の千円丸め額の調整ができること。</t>
    <rPh sb="6" eb="8">
      <t>クブン</t>
    </rPh>
    <rPh sb="8" eb="9">
      <t>ゴト</t>
    </rPh>
    <rPh sb="10" eb="12">
      <t>センエン</t>
    </rPh>
    <rPh sb="12" eb="13">
      <t>マル</t>
    </rPh>
    <rPh sb="14" eb="15">
      <t>ガク</t>
    </rPh>
    <rPh sb="16" eb="18">
      <t>チョウセイ</t>
    </rPh>
    <phoneticPr fontId="19"/>
  </si>
  <si>
    <t>日付を遡って流用伝票を起票できること。日付遡りについて年度内であれば制限がないこと。</t>
    <rPh sb="0" eb="2">
      <t>ヒヅケ</t>
    </rPh>
    <rPh sb="3" eb="4">
      <t>サカノボ</t>
    </rPh>
    <rPh sb="6" eb="8">
      <t>リュウヨウ</t>
    </rPh>
    <rPh sb="8" eb="10">
      <t>デンピョウ</t>
    </rPh>
    <rPh sb="11" eb="13">
      <t>キヒョウ</t>
    </rPh>
    <rPh sb="19" eb="21">
      <t>ヒヅケ</t>
    </rPh>
    <rPh sb="21" eb="22">
      <t>サカノボ</t>
    </rPh>
    <rPh sb="27" eb="29">
      <t>ネンド</t>
    </rPh>
    <rPh sb="29" eb="30">
      <t>ナイ</t>
    </rPh>
    <rPh sb="34" eb="36">
      <t>セイゲン</t>
    </rPh>
    <phoneticPr fontId="19"/>
  </si>
  <si>
    <t>歳計外支出の債権者の指定は、手入力（マスタ不要）とマスタ使用でできること。また手入力指定の不可設定もできること。</t>
    <rPh sb="0" eb="2">
      <t>サイケイ</t>
    </rPh>
    <rPh sb="2" eb="3">
      <t>ガイ</t>
    </rPh>
    <rPh sb="3" eb="5">
      <t>シシュツ</t>
    </rPh>
    <rPh sb="6" eb="9">
      <t>サイケンシャ</t>
    </rPh>
    <rPh sb="10" eb="12">
      <t>シテイ</t>
    </rPh>
    <rPh sb="14" eb="15">
      <t>テ</t>
    </rPh>
    <rPh sb="15" eb="17">
      <t>ニュウリョク</t>
    </rPh>
    <rPh sb="21" eb="23">
      <t>フヨウ</t>
    </rPh>
    <rPh sb="28" eb="30">
      <t>シヨウ</t>
    </rPh>
    <rPh sb="39" eb="40">
      <t>テ</t>
    </rPh>
    <rPh sb="40" eb="42">
      <t>ニュウリョク</t>
    </rPh>
    <rPh sb="42" eb="44">
      <t>シテイ</t>
    </rPh>
    <rPh sb="45" eb="47">
      <t>フカ</t>
    </rPh>
    <rPh sb="47" eb="49">
      <t>セッテイ</t>
    </rPh>
    <phoneticPr fontId="19"/>
  </si>
  <si>
    <t>歳計外支出の債権者の手入力（マスタ不要）時に口座入力の可否設定ができること。</t>
    <rPh sb="10" eb="11">
      <t>テ</t>
    </rPh>
    <rPh sb="11" eb="13">
      <t>ニュウリョク</t>
    </rPh>
    <rPh sb="17" eb="19">
      <t>フヨウ</t>
    </rPh>
    <rPh sb="20" eb="21">
      <t>ジ</t>
    </rPh>
    <rPh sb="22" eb="24">
      <t>コウザ</t>
    </rPh>
    <rPh sb="24" eb="26">
      <t>ニュウリョク</t>
    </rPh>
    <rPh sb="27" eb="29">
      <t>カヒ</t>
    </rPh>
    <rPh sb="29" eb="31">
      <t>セッテイ</t>
    </rPh>
    <phoneticPr fontId="19"/>
  </si>
  <si>
    <t>伝票起票処理後の画面リフレッシュの際に入力済み科目情報を残す事ができること。科目情報をどこまで残すか設定できること。歳出伝票のみの動作として設定できること。</t>
    <rPh sb="0" eb="2">
      <t>デンピョウ</t>
    </rPh>
    <rPh sb="2" eb="4">
      <t>キヒョウ</t>
    </rPh>
    <rPh sb="4" eb="6">
      <t>ショリ</t>
    </rPh>
    <rPh sb="6" eb="7">
      <t>ゴ</t>
    </rPh>
    <rPh sb="8" eb="10">
      <t>ガメン</t>
    </rPh>
    <rPh sb="17" eb="18">
      <t>サイ</t>
    </rPh>
    <rPh sb="19" eb="21">
      <t>ニュウリョク</t>
    </rPh>
    <rPh sb="21" eb="22">
      <t>スミ</t>
    </rPh>
    <rPh sb="23" eb="25">
      <t>カモク</t>
    </rPh>
    <rPh sb="25" eb="27">
      <t>ジョウホウ</t>
    </rPh>
    <rPh sb="28" eb="29">
      <t>ノコ</t>
    </rPh>
    <rPh sb="30" eb="31">
      <t>コト</t>
    </rPh>
    <rPh sb="38" eb="40">
      <t>カモク</t>
    </rPh>
    <rPh sb="40" eb="42">
      <t>ジョウホウ</t>
    </rPh>
    <rPh sb="47" eb="48">
      <t>ノコ</t>
    </rPh>
    <rPh sb="50" eb="52">
      <t>セッテイ</t>
    </rPh>
    <rPh sb="59" eb="60">
      <t>シュツ</t>
    </rPh>
    <rPh sb="70" eb="72">
      <t>セッテイ</t>
    </rPh>
    <phoneticPr fontId="19"/>
  </si>
  <si>
    <t>伝票起票処理後の画面リフレッシュの際に入力済み科目情報を残す事ができること。科目情報をどこまで残すか設定できること。歳入伝票のみ動作として設定できること。</t>
    <rPh sb="0" eb="2">
      <t>デンピョウ</t>
    </rPh>
    <rPh sb="2" eb="4">
      <t>キヒョウ</t>
    </rPh>
    <rPh sb="4" eb="6">
      <t>ショリ</t>
    </rPh>
    <rPh sb="6" eb="7">
      <t>ゴ</t>
    </rPh>
    <rPh sb="8" eb="10">
      <t>ガメン</t>
    </rPh>
    <rPh sb="17" eb="18">
      <t>サイ</t>
    </rPh>
    <rPh sb="19" eb="21">
      <t>ニュウリョク</t>
    </rPh>
    <rPh sb="21" eb="22">
      <t>スミ</t>
    </rPh>
    <rPh sb="23" eb="25">
      <t>カモク</t>
    </rPh>
    <rPh sb="25" eb="27">
      <t>ジョウホウ</t>
    </rPh>
    <rPh sb="28" eb="29">
      <t>ノコ</t>
    </rPh>
    <rPh sb="30" eb="31">
      <t>コト</t>
    </rPh>
    <rPh sb="38" eb="40">
      <t>カモク</t>
    </rPh>
    <rPh sb="40" eb="42">
      <t>ジョウホウ</t>
    </rPh>
    <rPh sb="47" eb="48">
      <t>ノコ</t>
    </rPh>
    <rPh sb="50" eb="52">
      <t>セッテイ</t>
    </rPh>
    <rPh sb="69" eb="71">
      <t>セッテイ</t>
    </rPh>
    <phoneticPr fontId="19"/>
  </si>
  <si>
    <t>伝票起票処理後の画面リフレッシュの際に入力済み科目情報を残す事ができること。科目情報をどこまで残すか設定できること。歳計外伝票のみの動作として設定できること。</t>
    <rPh sb="0" eb="2">
      <t>デンピョウ</t>
    </rPh>
    <rPh sb="2" eb="4">
      <t>キヒョウ</t>
    </rPh>
    <rPh sb="4" eb="6">
      <t>ショリ</t>
    </rPh>
    <rPh sb="6" eb="7">
      <t>ゴ</t>
    </rPh>
    <rPh sb="8" eb="10">
      <t>ガメン</t>
    </rPh>
    <rPh sb="17" eb="18">
      <t>サイ</t>
    </rPh>
    <rPh sb="19" eb="21">
      <t>ニュウリョク</t>
    </rPh>
    <rPh sb="21" eb="22">
      <t>スミ</t>
    </rPh>
    <rPh sb="23" eb="25">
      <t>カモク</t>
    </rPh>
    <rPh sb="25" eb="27">
      <t>ジョウホウ</t>
    </rPh>
    <rPh sb="28" eb="29">
      <t>ノコ</t>
    </rPh>
    <rPh sb="30" eb="31">
      <t>コト</t>
    </rPh>
    <rPh sb="38" eb="40">
      <t>カモク</t>
    </rPh>
    <rPh sb="40" eb="42">
      <t>ジョウホウ</t>
    </rPh>
    <rPh sb="47" eb="48">
      <t>ノコ</t>
    </rPh>
    <rPh sb="50" eb="52">
      <t>セッテイ</t>
    </rPh>
    <rPh sb="59" eb="60">
      <t>ケイ</t>
    </rPh>
    <rPh sb="60" eb="61">
      <t>ガイ</t>
    </rPh>
    <rPh sb="61" eb="63">
      <t>デンピョウ</t>
    </rPh>
    <rPh sb="71" eb="73">
      <t>セッテイ</t>
    </rPh>
    <phoneticPr fontId="19"/>
  </si>
  <si>
    <t>バーコードを使い、読み込む伝票の種類を問わずに一括で消し込み済伝票の取り消し作業ができること。</t>
    <rPh sb="6" eb="7">
      <t>ツカ</t>
    </rPh>
    <rPh sb="9" eb="10">
      <t>ヨ</t>
    </rPh>
    <rPh sb="11" eb="12">
      <t>コ</t>
    </rPh>
    <rPh sb="13" eb="15">
      <t>デンピョウ</t>
    </rPh>
    <rPh sb="16" eb="18">
      <t>シュルイ</t>
    </rPh>
    <rPh sb="19" eb="20">
      <t>ト</t>
    </rPh>
    <rPh sb="23" eb="25">
      <t>イッカツ</t>
    </rPh>
    <rPh sb="26" eb="27">
      <t>ケ</t>
    </rPh>
    <rPh sb="28" eb="29">
      <t>コ</t>
    </rPh>
    <rPh sb="30" eb="31">
      <t>スミ</t>
    </rPh>
    <rPh sb="31" eb="33">
      <t>デンピョウ</t>
    </rPh>
    <rPh sb="34" eb="35">
      <t>ト</t>
    </rPh>
    <rPh sb="36" eb="37">
      <t>ケ</t>
    </rPh>
    <rPh sb="38" eb="40">
      <t>サギョウ</t>
    </rPh>
    <phoneticPr fontId="19"/>
  </si>
  <si>
    <t>法人／個人番号を管理できること。個人番号取り扱い権限がないユーザーの場合、個人番号の表示ができないこと。</t>
    <rPh sb="0" eb="2">
      <t>ホウジン</t>
    </rPh>
    <rPh sb="3" eb="5">
      <t>コジン</t>
    </rPh>
    <rPh sb="5" eb="7">
      <t>バンゴウ</t>
    </rPh>
    <rPh sb="8" eb="10">
      <t>カンリ</t>
    </rPh>
    <rPh sb="16" eb="18">
      <t>コジン</t>
    </rPh>
    <rPh sb="18" eb="20">
      <t>バンゴウ</t>
    </rPh>
    <rPh sb="20" eb="21">
      <t>ト</t>
    </rPh>
    <rPh sb="22" eb="23">
      <t>アツカ</t>
    </rPh>
    <rPh sb="24" eb="26">
      <t>ケンゲン</t>
    </rPh>
    <rPh sb="34" eb="36">
      <t>バアイ</t>
    </rPh>
    <rPh sb="37" eb="39">
      <t>コジン</t>
    </rPh>
    <rPh sb="39" eb="41">
      <t>バンゴウ</t>
    </rPh>
    <rPh sb="42" eb="44">
      <t>ヒョウジ</t>
    </rPh>
    <phoneticPr fontId="19"/>
  </si>
  <si>
    <t>受給者一覧に最終執行日付の表示ができること。</t>
    <rPh sb="0" eb="3">
      <t>ジュキュウシャ</t>
    </rPh>
    <rPh sb="3" eb="5">
      <t>イチラン</t>
    </rPh>
    <rPh sb="6" eb="8">
      <t>サイシュウ</t>
    </rPh>
    <rPh sb="8" eb="10">
      <t>シッコウ</t>
    </rPh>
    <rPh sb="10" eb="12">
      <t>ヒヅケ</t>
    </rPh>
    <rPh sb="13" eb="15">
      <t>ヒョウジ</t>
    </rPh>
    <phoneticPr fontId="19"/>
  </si>
  <si>
    <t>一覧表は構成伝票一覧、受給者毎の合算それぞれで作成できること。</t>
    <rPh sb="0" eb="2">
      <t>イチラン</t>
    </rPh>
    <rPh sb="2" eb="3">
      <t>ヒョウ</t>
    </rPh>
    <rPh sb="4" eb="6">
      <t>コウセイ</t>
    </rPh>
    <rPh sb="8" eb="10">
      <t>イチラン</t>
    </rPh>
    <rPh sb="11" eb="14">
      <t>ジュキュウシャ</t>
    </rPh>
    <rPh sb="14" eb="15">
      <t>ゴト</t>
    </rPh>
    <rPh sb="16" eb="18">
      <t>ガッサン</t>
    </rPh>
    <rPh sb="23" eb="25">
      <t>サクセイ</t>
    </rPh>
    <phoneticPr fontId="19"/>
  </si>
  <si>
    <t>日付や源泉徴収票種別や控除科目、受給者を条件に、源泉徴収対象の確認や受給者送付資料として使える一覧表が作成できること。</t>
    <rPh sb="0" eb="2">
      <t>ヒヅケ</t>
    </rPh>
    <rPh sb="3" eb="5">
      <t>ゲンセン</t>
    </rPh>
    <rPh sb="5" eb="7">
      <t>チョウシュウ</t>
    </rPh>
    <rPh sb="7" eb="8">
      <t>ヒョウ</t>
    </rPh>
    <rPh sb="8" eb="10">
      <t>シュベツ</t>
    </rPh>
    <rPh sb="11" eb="13">
      <t>コウジョ</t>
    </rPh>
    <rPh sb="13" eb="15">
      <t>カモク</t>
    </rPh>
    <rPh sb="16" eb="19">
      <t>ジュキュウシャ</t>
    </rPh>
    <rPh sb="20" eb="22">
      <t>ジョウケン</t>
    </rPh>
    <rPh sb="24" eb="26">
      <t>ゲンセン</t>
    </rPh>
    <rPh sb="26" eb="28">
      <t>チョウシュウ</t>
    </rPh>
    <rPh sb="28" eb="30">
      <t>タイショウ</t>
    </rPh>
    <rPh sb="31" eb="33">
      <t>カクニン</t>
    </rPh>
    <rPh sb="34" eb="37">
      <t>ジュキュウシャ</t>
    </rPh>
    <rPh sb="37" eb="39">
      <t>ソウフ</t>
    </rPh>
    <rPh sb="39" eb="41">
      <t>シリョウ</t>
    </rPh>
    <rPh sb="44" eb="45">
      <t>ツカ</t>
    </rPh>
    <rPh sb="47" eb="49">
      <t>イチラン</t>
    </rPh>
    <rPh sb="49" eb="50">
      <t>ヒョウ</t>
    </rPh>
    <rPh sb="51" eb="53">
      <t>サクセイ</t>
    </rPh>
    <phoneticPr fontId="19"/>
  </si>
  <si>
    <t>一覧表は法人／個人番号の設定がされていない受給者のみで確認ができること。</t>
    <rPh sb="0" eb="2">
      <t>イチラン</t>
    </rPh>
    <rPh sb="2" eb="3">
      <t>ヒョウ</t>
    </rPh>
    <rPh sb="4" eb="6">
      <t>ホウジン</t>
    </rPh>
    <rPh sb="7" eb="9">
      <t>コジン</t>
    </rPh>
    <rPh sb="9" eb="11">
      <t>バンゴウ</t>
    </rPh>
    <rPh sb="12" eb="14">
      <t>セッテイ</t>
    </rPh>
    <rPh sb="21" eb="24">
      <t>ジュキュウシャ</t>
    </rPh>
    <rPh sb="27" eb="29">
      <t>カクニン</t>
    </rPh>
    <phoneticPr fontId="19"/>
  </si>
  <si>
    <t>源泉徴収票の印刷ができること。伝票で入力された控除科目により、仕訳をされて印刷できること。</t>
    <rPh sb="0" eb="2">
      <t>ゲンセン</t>
    </rPh>
    <rPh sb="2" eb="4">
      <t>チョウシュウ</t>
    </rPh>
    <rPh sb="4" eb="5">
      <t>ヒョウ</t>
    </rPh>
    <rPh sb="6" eb="8">
      <t>インサツ</t>
    </rPh>
    <rPh sb="15" eb="17">
      <t>デンピョウ</t>
    </rPh>
    <rPh sb="18" eb="20">
      <t>ニュウリョク</t>
    </rPh>
    <rPh sb="23" eb="25">
      <t>コウジョ</t>
    </rPh>
    <rPh sb="25" eb="27">
      <t>カモク</t>
    </rPh>
    <rPh sb="31" eb="33">
      <t>シワケ</t>
    </rPh>
    <rPh sb="37" eb="39">
      <t>インサツ</t>
    </rPh>
    <phoneticPr fontId="19"/>
  </si>
  <si>
    <t>支払調書の印刷ができること。伝票で入力された控除科目により、仕訳をされて印刷できること。</t>
    <rPh sb="0" eb="2">
      <t>シハライ</t>
    </rPh>
    <rPh sb="2" eb="4">
      <t>チョウショ</t>
    </rPh>
    <rPh sb="5" eb="7">
      <t>インサツ</t>
    </rPh>
    <rPh sb="14" eb="16">
      <t>デンピョウ</t>
    </rPh>
    <rPh sb="17" eb="19">
      <t>ニュウリョク</t>
    </rPh>
    <rPh sb="22" eb="24">
      <t>コウジョ</t>
    </rPh>
    <rPh sb="24" eb="26">
      <t>カモク</t>
    </rPh>
    <rPh sb="30" eb="32">
      <t>シワケ</t>
    </rPh>
    <rPh sb="36" eb="38">
      <t>インサツ</t>
    </rPh>
    <phoneticPr fontId="19"/>
  </si>
  <si>
    <t>受給者交付用様式と各提出様式を別々に印刷できること。</t>
    <rPh sb="0" eb="3">
      <t>ジュキュウシャ</t>
    </rPh>
    <rPh sb="3" eb="5">
      <t>コウフ</t>
    </rPh>
    <rPh sb="5" eb="6">
      <t>ヨウ</t>
    </rPh>
    <rPh sb="6" eb="8">
      <t>ヨウシキ</t>
    </rPh>
    <rPh sb="9" eb="10">
      <t>カク</t>
    </rPh>
    <rPh sb="10" eb="12">
      <t>テイシュツ</t>
    </rPh>
    <rPh sb="12" eb="14">
      <t>ヨウシキ</t>
    </rPh>
    <rPh sb="15" eb="17">
      <t>ベツベツ</t>
    </rPh>
    <rPh sb="18" eb="20">
      <t>インサツ</t>
    </rPh>
    <phoneticPr fontId="19"/>
  </si>
  <si>
    <t>各提出様式はとりまとめ部署で一括印刷ができること。</t>
    <rPh sb="0" eb="1">
      <t>カク</t>
    </rPh>
    <rPh sb="1" eb="3">
      <t>テイシュツ</t>
    </rPh>
    <rPh sb="3" eb="5">
      <t>ヨウシキ</t>
    </rPh>
    <rPh sb="11" eb="13">
      <t>ブショ</t>
    </rPh>
    <rPh sb="14" eb="16">
      <t>イッカツ</t>
    </rPh>
    <rPh sb="16" eb="18">
      <t>インサツ</t>
    </rPh>
    <phoneticPr fontId="19"/>
  </si>
  <si>
    <t>受給者交付用様式は各課で印刷できること。</t>
    <rPh sb="0" eb="3">
      <t>ジュキュウシャ</t>
    </rPh>
    <rPh sb="3" eb="5">
      <t>コウフ</t>
    </rPh>
    <rPh sb="5" eb="6">
      <t>ヨウ</t>
    </rPh>
    <rPh sb="6" eb="8">
      <t>ヨウシキ</t>
    </rPh>
    <rPh sb="9" eb="11">
      <t>カクカ</t>
    </rPh>
    <rPh sb="12" eb="14">
      <t>インサツ</t>
    </rPh>
    <phoneticPr fontId="19"/>
  </si>
  <si>
    <t>宛名シールは各課で自部門対象分のみ印刷できること。</t>
    <rPh sb="0" eb="2">
      <t>アテナ</t>
    </rPh>
    <rPh sb="6" eb="8">
      <t>カクカ</t>
    </rPh>
    <rPh sb="9" eb="12">
      <t>ジブモン</t>
    </rPh>
    <rPh sb="12" eb="14">
      <t>タイショウ</t>
    </rPh>
    <rPh sb="14" eb="15">
      <t>ブン</t>
    </rPh>
    <rPh sb="17" eb="19">
      <t>インサツ</t>
    </rPh>
    <phoneticPr fontId="19"/>
  </si>
  <si>
    <t>個人番号取り扱い権限があるユーザーのみ、法人／個人番号印字様式の印刷ができること。</t>
    <rPh sb="0" eb="2">
      <t>コジン</t>
    </rPh>
    <rPh sb="2" eb="4">
      <t>バンゴウ</t>
    </rPh>
    <rPh sb="4" eb="5">
      <t>ト</t>
    </rPh>
    <rPh sb="6" eb="7">
      <t>アツカ</t>
    </rPh>
    <rPh sb="8" eb="10">
      <t>ケンゲン</t>
    </rPh>
    <rPh sb="20" eb="22">
      <t>ホウジン</t>
    </rPh>
    <rPh sb="23" eb="25">
      <t>コジン</t>
    </rPh>
    <rPh sb="25" eb="27">
      <t>バンゴウ</t>
    </rPh>
    <rPh sb="27" eb="29">
      <t>インジ</t>
    </rPh>
    <rPh sb="29" eb="31">
      <t>ヨウシキ</t>
    </rPh>
    <rPh sb="32" eb="34">
      <t>インサツ</t>
    </rPh>
    <phoneticPr fontId="19"/>
  </si>
  <si>
    <t>法人／個人番号の登録・修正・削除・参照を実施した際、データ操作ログを登録できること。</t>
    <rPh sb="8" eb="10">
      <t>トウロク</t>
    </rPh>
    <rPh sb="20" eb="22">
      <t>ジッシ</t>
    </rPh>
    <rPh sb="24" eb="25">
      <t>サイ</t>
    </rPh>
    <rPh sb="29" eb="31">
      <t>ソウサ</t>
    </rPh>
    <rPh sb="34" eb="36">
      <t>トウロク</t>
    </rPh>
    <phoneticPr fontId="19"/>
  </si>
  <si>
    <t>法人／個人番号印字様式を印刷した際、データ操作ログを登録できること。</t>
    <rPh sb="0" eb="2">
      <t>ホウジン</t>
    </rPh>
    <rPh sb="3" eb="5">
      <t>コジン</t>
    </rPh>
    <rPh sb="5" eb="7">
      <t>バンゴウ</t>
    </rPh>
    <rPh sb="7" eb="9">
      <t>インジ</t>
    </rPh>
    <rPh sb="9" eb="11">
      <t>ヨウシキ</t>
    </rPh>
    <rPh sb="12" eb="14">
      <t>インサツ</t>
    </rPh>
    <rPh sb="16" eb="17">
      <t>サイ</t>
    </rPh>
    <rPh sb="21" eb="23">
      <t>ソウサ</t>
    </rPh>
    <rPh sb="26" eb="28">
      <t>トウロク</t>
    </rPh>
    <phoneticPr fontId="19"/>
  </si>
  <si>
    <t>ログ照会</t>
    <rPh sb="2" eb="4">
      <t>ショウカイ</t>
    </rPh>
    <phoneticPr fontId="19"/>
  </si>
  <si>
    <t>備考</t>
    <rPh sb="0" eb="2">
      <t>ビコウ</t>
    </rPh>
    <phoneticPr fontId="19"/>
  </si>
  <si>
    <t>全般</t>
    <rPh sb="0" eb="2">
      <t>ゼンパン</t>
    </rPh>
    <phoneticPr fontId="19"/>
  </si>
  <si>
    <t>納入通知書に対する収入状況照会及び一覧表印刷ができること。収入未済の納入通知書一覧のみ参照もできること。</t>
    <rPh sb="0" eb="2">
      <t>ノウニュウ</t>
    </rPh>
    <rPh sb="2" eb="5">
      <t>ツウチショ</t>
    </rPh>
    <rPh sb="6" eb="7">
      <t>タイ</t>
    </rPh>
    <rPh sb="9" eb="11">
      <t>シュウニュウ</t>
    </rPh>
    <rPh sb="11" eb="13">
      <t>ジョウキョウ</t>
    </rPh>
    <rPh sb="13" eb="15">
      <t>ショウカイ</t>
    </rPh>
    <rPh sb="15" eb="16">
      <t>オヨ</t>
    </rPh>
    <rPh sb="17" eb="19">
      <t>イチラン</t>
    </rPh>
    <rPh sb="19" eb="20">
      <t>ヒョウ</t>
    </rPh>
    <rPh sb="20" eb="22">
      <t>インサツ</t>
    </rPh>
    <rPh sb="29" eb="31">
      <t>シュウニュウ</t>
    </rPh>
    <rPh sb="31" eb="33">
      <t>ミサイ</t>
    </rPh>
    <rPh sb="34" eb="36">
      <t>ノウニュウ</t>
    </rPh>
    <rPh sb="36" eb="39">
      <t>ツウチショ</t>
    </rPh>
    <rPh sb="39" eb="41">
      <t>イチラン</t>
    </rPh>
    <rPh sb="43" eb="45">
      <t>サンショウ</t>
    </rPh>
    <phoneticPr fontId="19"/>
  </si>
  <si>
    <t>自由な条件を設定し、設定された条件に該当するデータをExcel、CSV形式の一覧で出力可能であること。</t>
    <rPh sb="35" eb="37">
      <t>ケイシキ</t>
    </rPh>
    <phoneticPr fontId="6"/>
  </si>
  <si>
    <t>法人／個人番号関係のデータ操作ログを画面で参照できること。</t>
    <phoneticPr fontId="19"/>
  </si>
  <si>
    <t>汎用データ抽出</t>
    <rPh sb="0" eb="2">
      <t>ハンヨウ</t>
    </rPh>
    <rPh sb="5" eb="7">
      <t>チュウシュツ</t>
    </rPh>
    <phoneticPr fontId="19"/>
  </si>
  <si>
    <t>条件設定時にドロップダウンリストより項目値を選択出来ること。</t>
    <rPh sb="0" eb="2">
      <t>ジョウケン</t>
    </rPh>
    <rPh sb="2" eb="4">
      <t>セッテイ</t>
    </rPh>
    <rPh sb="4" eb="5">
      <t>ジ</t>
    </rPh>
    <rPh sb="18" eb="20">
      <t>コウモク</t>
    </rPh>
    <rPh sb="20" eb="21">
      <t>アタイ</t>
    </rPh>
    <rPh sb="22" eb="24">
      <t>センタク</t>
    </rPh>
    <rPh sb="24" eb="26">
      <t>デキ</t>
    </rPh>
    <phoneticPr fontId="19"/>
  </si>
  <si>
    <t>予算編成業務</t>
    <phoneticPr fontId="19"/>
  </si>
  <si>
    <t>事業に対して、事業内容の説明を設定できること。登録文字数はシステム設定で任意に変更することができること。</t>
    <rPh sb="0" eb="2">
      <t>ジギョウ</t>
    </rPh>
    <rPh sb="3" eb="4">
      <t>タイ</t>
    </rPh>
    <rPh sb="7" eb="9">
      <t>ジギョウ</t>
    </rPh>
    <rPh sb="9" eb="11">
      <t>ナイヨウ</t>
    </rPh>
    <rPh sb="12" eb="14">
      <t>セツメイ</t>
    </rPh>
    <rPh sb="15" eb="17">
      <t>セッテイ</t>
    </rPh>
    <phoneticPr fontId="19"/>
  </si>
  <si>
    <t>財政権限で前年度予算内容を次年度にそのままの内容で一括複写して、予算要求を始めることができること。</t>
    <rPh sb="0" eb="2">
      <t>ザイセイ</t>
    </rPh>
    <rPh sb="2" eb="4">
      <t>ケンゲン</t>
    </rPh>
    <rPh sb="5" eb="8">
      <t>ゼンネンド</t>
    </rPh>
    <rPh sb="8" eb="10">
      <t>ヨサン</t>
    </rPh>
    <rPh sb="10" eb="12">
      <t>ナイヨウ</t>
    </rPh>
    <rPh sb="13" eb="16">
      <t>ジネンド</t>
    </rPh>
    <rPh sb="22" eb="24">
      <t>ナイヨウ</t>
    </rPh>
    <rPh sb="25" eb="27">
      <t>イッカツ</t>
    </rPh>
    <rPh sb="27" eb="29">
      <t>フクシャ</t>
    </rPh>
    <rPh sb="32" eb="34">
      <t>ヨサン</t>
    </rPh>
    <rPh sb="34" eb="36">
      <t>ヨウキュウ</t>
    </rPh>
    <rPh sb="37" eb="38">
      <t>ハジ</t>
    </rPh>
    <phoneticPr fontId="19"/>
  </si>
  <si>
    <t>財政権限で一括複写内容を一括取消することができること。</t>
    <rPh sb="0" eb="2">
      <t>ザイセイ</t>
    </rPh>
    <rPh sb="2" eb="4">
      <t>ケンゲン</t>
    </rPh>
    <rPh sb="5" eb="7">
      <t>イッカツ</t>
    </rPh>
    <rPh sb="7" eb="9">
      <t>フクシャ</t>
    </rPh>
    <rPh sb="9" eb="11">
      <t>ナイヨウ</t>
    </rPh>
    <rPh sb="12" eb="14">
      <t>イッカツ</t>
    </rPh>
    <rPh sb="14" eb="16">
      <t>トリケシ</t>
    </rPh>
    <phoneticPr fontId="19"/>
  </si>
  <si>
    <t>補正回数を容易に入れ替えることができること。入れ替えはデータ複製を行うのではなく、一覧内で容易に前後入替ができること。補正回数入替によるデータの反映は即時にできること。</t>
    <rPh sb="0" eb="2">
      <t>ホセイ</t>
    </rPh>
    <rPh sb="2" eb="4">
      <t>カイスウ</t>
    </rPh>
    <rPh sb="5" eb="7">
      <t>ヨウイ</t>
    </rPh>
    <rPh sb="8" eb="9">
      <t>イ</t>
    </rPh>
    <rPh sb="10" eb="11">
      <t>カ</t>
    </rPh>
    <rPh sb="22" eb="23">
      <t>イ</t>
    </rPh>
    <rPh sb="24" eb="25">
      <t>カ</t>
    </rPh>
    <phoneticPr fontId="19"/>
  </si>
  <si>
    <t>複数の補正回数が同時に処理できること。</t>
    <rPh sb="0" eb="2">
      <t>フクスウ</t>
    </rPh>
    <rPh sb="3" eb="5">
      <t>ホセイ</t>
    </rPh>
    <rPh sb="5" eb="7">
      <t>カイスウ</t>
    </rPh>
    <rPh sb="8" eb="10">
      <t>ドウジ</t>
    </rPh>
    <rPh sb="11" eb="13">
      <t>ショリ</t>
    </rPh>
    <phoneticPr fontId="19"/>
  </si>
  <si>
    <t>会計・補正回数・査定回数を指定した査定明細書を印刷できること。査定完了した過去の査定内容についても、随時印刷ができること。</t>
    <rPh sb="0" eb="2">
      <t>カイケイ</t>
    </rPh>
    <rPh sb="3" eb="5">
      <t>ホセイ</t>
    </rPh>
    <rPh sb="5" eb="7">
      <t>カイスウ</t>
    </rPh>
    <rPh sb="8" eb="10">
      <t>サテイ</t>
    </rPh>
    <rPh sb="10" eb="12">
      <t>カイスウ</t>
    </rPh>
    <rPh sb="13" eb="15">
      <t>シテイ</t>
    </rPh>
    <rPh sb="17" eb="19">
      <t>サテイ</t>
    </rPh>
    <rPh sb="19" eb="22">
      <t>メイサイショ</t>
    </rPh>
    <rPh sb="23" eb="25">
      <t>インサツ</t>
    </rPh>
    <phoneticPr fontId="19"/>
  </si>
  <si>
    <t>過去年度分の予算書が容易に出力できること。その際に他年度予算書に影響がないこと。</t>
    <rPh sb="0" eb="2">
      <t>カコ</t>
    </rPh>
    <rPh sb="2" eb="4">
      <t>ネンド</t>
    </rPh>
    <rPh sb="4" eb="5">
      <t>ブン</t>
    </rPh>
    <rPh sb="6" eb="9">
      <t>ヨサンショ</t>
    </rPh>
    <rPh sb="10" eb="12">
      <t>ヨウイ</t>
    </rPh>
    <rPh sb="13" eb="15">
      <t>シュツリョク</t>
    </rPh>
    <rPh sb="23" eb="24">
      <t>サイ</t>
    </rPh>
    <rPh sb="25" eb="26">
      <t>ホカ</t>
    </rPh>
    <rPh sb="26" eb="28">
      <t>ネンド</t>
    </rPh>
    <rPh sb="28" eb="31">
      <t>ヨサンショ</t>
    </rPh>
    <rPh sb="32" eb="34">
      <t>エイキョウ</t>
    </rPh>
    <phoneticPr fontId="19"/>
  </si>
  <si>
    <t>債務負担行為の管理が行え、債務負担行為予算書と債務負担行為に関する調書が作成できること。</t>
    <rPh sb="0" eb="2">
      <t>サイム</t>
    </rPh>
    <rPh sb="2" eb="4">
      <t>フタン</t>
    </rPh>
    <rPh sb="4" eb="6">
      <t>コウイ</t>
    </rPh>
    <rPh sb="7" eb="9">
      <t>カンリ</t>
    </rPh>
    <rPh sb="10" eb="11">
      <t>オコナ</t>
    </rPh>
    <rPh sb="13" eb="15">
      <t>サイム</t>
    </rPh>
    <rPh sb="15" eb="17">
      <t>フタン</t>
    </rPh>
    <rPh sb="17" eb="19">
      <t>コウイ</t>
    </rPh>
    <rPh sb="19" eb="22">
      <t>ヨサンショ</t>
    </rPh>
    <rPh sb="23" eb="25">
      <t>サイム</t>
    </rPh>
    <rPh sb="25" eb="27">
      <t>フタン</t>
    </rPh>
    <rPh sb="27" eb="29">
      <t>コウイ</t>
    </rPh>
    <rPh sb="30" eb="31">
      <t>カン</t>
    </rPh>
    <rPh sb="33" eb="35">
      <t>チョウショ</t>
    </rPh>
    <rPh sb="36" eb="38">
      <t>サクセイ</t>
    </rPh>
    <phoneticPr fontId="19"/>
  </si>
  <si>
    <t>未配当金額は執行できないよう制限できること。</t>
    <rPh sb="0" eb="3">
      <t>ミハイトウ</t>
    </rPh>
    <rPh sb="3" eb="5">
      <t>キンガク</t>
    </rPh>
    <rPh sb="6" eb="8">
      <t>シッコウ</t>
    </rPh>
    <rPh sb="14" eb="16">
      <t>セイゲン</t>
    </rPh>
    <phoneticPr fontId="19"/>
  </si>
  <si>
    <t>パッケージ「公振くん」と連携でき、公共料金に関する処理ができること。</t>
    <rPh sb="12" eb="14">
      <t>レンケイ</t>
    </rPh>
    <rPh sb="17" eb="19">
      <t>コウキョウ</t>
    </rPh>
    <rPh sb="19" eb="21">
      <t>リョウキン</t>
    </rPh>
    <rPh sb="22" eb="23">
      <t>カン</t>
    </rPh>
    <rPh sb="25" eb="27">
      <t>ショリ</t>
    </rPh>
    <phoneticPr fontId="19"/>
  </si>
  <si>
    <t>給与システムで算出した月額支給額を歳出伝票データとして作成する事ができること。</t>
    <rPh sb="7" eb="9">
      <t>サンシュツ</t>
    </rPh>
    <rPh sb="11" eb="13">
      <t>ゲツガク</t>
    </rPh>
    <rPh sb="13" eb="15">
      <t>シキュウ</t>
    </rPh>
    <rPh sb="17" eb="19">
      <t>サイシュツ</t>
    </rPh>
    <rPh sb="19" eb="21">
      <t>デンピョウ</t>
    </rPh>
    <phoneticPr fontId="19"/>
  </si>
  <si>
    <t>月計表</t>
    <rPh sb="0" eb="2">
      <t>ゲッケイ</t>
    </rPh>
    <rPh sb="2" eb="3">
      <t>ヒョウ</t>
    </rPh>
    <phoneticPr fontId="19"/>
  </si>
  <si>
    <t>日計表と同じ様式の月計表が印刷できること。</t>
    <rPh sb="0" eb="3">
      <t>ニッケイヒョウ</t>
    </rPh>
    <rPh sb="4" eb="5">
      <t>オナ</t>
    </rPh>
    <rPh sb="6" eb="8">
      <t>ヨウシキ</t>
    </rPh>
    <rPh sb="9" eb="11">
      <t>ゲッケイ</t>
    </rPh>
    <rPh sb="11" eb="12">
      <t>ヒョウ</t>
    </rPh>
    <rPh sb="13" eb="15">
      <t>インサツ</t>
    </rPh>
    <phoneticPr fontId="19"/>
  </si>
  <si>
    <t>繰越元科目について、繰越額登録の際に予算残額以上の繰越予算登録ができないようチェックができること。</t>
    <rPh sb="0" eb="2">
      <t>クリコシ</t>
    </rPh>
    <rPh sb="2" eb="3">
      <t>モト</t>
    </rPh>
    <rPh sb="3" eb="5">
      <t>カモク</t>
    </rPh>
    <rPh sb="10" eb="12">
      <t>クリコシ</t>
    </rPh>
    <rPh sb="12" eb="13">
      <t>ガク</t>
    </rPh>
    <rPh sb="13" eb="15">
      <t>トウロク</t>
    </rPh>
    <rPh sb="16" eb="17">
      <t>サイ</t>
    </rPh>
    <rPh sb="18" eb="20">
      <t>ヨサン</t>
    </rPh>
    <rPh sb="20" eb="21">
      <t>ザン</t>
    </rPh>
    <rPh sb="21" eb="22">
      <t>ガク</t>
    </rPh>
    <rPh sb="22" eb="24">
      <t>イジョウ</t>
    </rPh>
    <rPh sb="25" eb="27">
      <t>クリコシ</t>
    </rPh>
    <rPh sb="27" eb="29">
      <t>ヨサン</t>
    </rPh>
    <rPh sb="29" eb="31">
      <t>トウロク</t>
    </rPh>
    <phoneticPr fontId="19"/>
  </si>
  <si>
    <t>過去年度分の決算書が容易に出力できること。その際に他年度決算書に影響がないこと。</t>
    <rPh sb="0" eb="2">
      <t>カコ</t>
    </rPh>
    <rPh sb="2" eb="4">
      <t>ネンド</t>
    </rPh>
    <rPh sb="4" eb="5">
      <t>ブン</t>
    </rPh>
    <rPh sb="6" eb="9">
      <t>ケッサンショ</t>
    </rPh>
    <rPh sb="10" eb="12">
      <t>ヨウイ</t>
    </rPh>
    <rPh sb="13" eb="15">
      <t>シュツリョク</t>
    </rPh>
    <rPh sb="23" eb="24">
      <t>サイ</t>
    </rPh>
    <rPh sb="25" eb="26">
      <t>ホカ</t>
    </rPh>
    <rPh sb="26" eb="28">
      <t>ネンド</t>
    </rPh>
    <rPh sb="28" eb="31">
      <t>ケッサンショ</t>
    </rPh>
    <rPh sb="32" eb="34">
      <t>エイキョウ</t>
    </rPh>
    <phoneticPr fontId="19"/>
  </si>
  <si>
    <t>決算締め切り等を行わなくても決算書が作成できること。</t>
    <rPh sb="0" eb="2">
      <t>ケッサン</t>
    </rPh>
    <rPh sb="2" eb="3">
      <t>シ</t>
    </rPh>
    <rPh sb="4" eb="5">
      <t>キ</t>
    </rPh>
    <rPh sb="6" eb="7">
      <t>ナド</t>
    </rPh>
    <rPh sb="8" eb="9">
      <t>オコナ</t>
    </rPh>
    <rPh sb="14" eb="16">
      <t>ケッサン</t>
    </rPh>
    <rPh sb="16" eb="17">
      <t>ショ</t>
    </rPh>
    <rPh sb="18" eb="20">
      <t>サクセイ</t>
    </rPh>
    <phoneticPr fontId="19"/>
  </si>
  <si>
    <t>任意の決算日付を指定した集計結果で各決算書を作成できること。</t>
    <rPh sb="0" eb="2">
      <t>ニンイ</t>
    </rPh>
    <rPh sb="3" eb="5">
      <t>ケッサン</t>
    </rPh>
    <rPh sb="5" eb="7">
      <t>ヒヅケ</t>
    </rPh>
    <rPh sb="8" eb="10">
      <t>シテイ</t>
    </rPh>
    <rPh sb="12" eb="14">
      <t>シュウケイ</t>
    </rPh>
    <rPh sb="14" eb="16">
      <t>ケッカ</t>
    </rPh>
    <rPh sb="17" eb="18">
      <t>カク</t>
    </rPh>
    <rPh sb="18" eb="21">
      <t>ケッサンショ</t>
    </rPh>
    <rPh sb="22" eb="24">
      <t>サクセイ</t>
    </rPh>
    <phoneticPr fontId="19"/>
  </si>
  <si>
    <t>バーコード読み込みを行った伝票が最新かどうかのチェックができること。読み込み伝票が最新伝票でない場合、警告がでること。</t>
    <rPh sb="5" eb="6">
      <t>ヨ</t>
    </rPh>
    <rPh sb="7" eb="8">
      <t>コ</t>
    </rPh>
    <rPh sb="10" eb="11">
      <t>オコナ</t>
    </rPh>
    <rPh sb="13" eb="15">
      <t>デンピョウ</t>
    </rPh>
    <rPh sb="16" eb="18">
      <t>サイシン</t>
    </rPh>
    <rPh sb="34" eb="35">
      <t>ヨ</t>
    </rPh>
    <rPh sb="36" eb="37">
      <t>コ</t>
    </rPh>
    <rPh sb="38" eb="40">
      <t>デンピョウ</t>
    </rPh>
    <rPh sb="41" eb="43">
      <t>サイシン</t>
    </rPh>
    <rPh sb="43" eb="45">
      <t>デンピョウ</t>
    </rPh>
    <rPh sb="48" eb="50">
      <t>バアイ</t>
    </rPh>
    <rPh sb="51" eb="53">
      <t>ケイコク</t>
    </rPh>
    <phoneticPr fontId="19"/>
  </si>
  <si>
    <t>法人／個人番号入力の際、入力された番号が正しい事を判定できること（チェックデジット）。</t>
    <rPh sb="0" eb="2">
      <t>ホウジン</t>
    </rPh>
    <rPh sb="3" eb="5">
      <t>コジン</t>
    </rPh>
    <rPh sb="5" eb="7">
      <t>バンゴウ</t>
    </rPh>
    <rPh sb="7" eb="9">
      <t>ニュウリョク</t>
    </rPh>
    <rPh sb="10" eb="11">
      <t>サイ</t>
    </rPh>
    <rPh sb="12" eb="14">
      <t>ニュウリョク</t>
    </rPh>
    <rPh sb="17" eb="19">
      <t>バンゴウ</t>
    </rPh>
    <rPh sb="20" eb="21">
      <t>タダ</t>
    </rPh>
    <rPh sb="23" eb="24">
      <t>コト</t>
    </rPh>
    <rPh sb="25" eb="27">
      <t>ハンテイ</t>
    </rPh>
    <phoneticPr fontId="19"/>
  </si>
  <si>
    <t>普通徴収切替理由の指定ができること。</t>
    <rPh sb="0" eb="2">
      <t>フツウ</t>
    </rPh>
    <rPh sb="2" eb="4">
      <t>チョウシュウ</t>
    </rPh>
    <rPh sb="4" eb="6">
      <t>キリカエ</t>
    </rPh>
    <rPh sb="6" eb="8">
      <t>リユウ</t>
    </rPh>
    <rPh sb="9" eb="11">
      <t>シテイ</t>
    </rPh>
    <phoneticPr fontId="19"/>
  </si>
  <si>
    <t>データ出力</t>
    <rPh sb="3" eb="5">
      <t>シュツリョク</t>
    </rPh>
    <phoneticPr fontId="19"/>
  </si>
  <si>
    <t>eLTAXやe-Taxで使用できない文字がないか、未設定の必須項目がないか等のチェックができること。</t>
    <rPh sb="37" eb="38">
      <t>ナド</t>
    </rPh>
    <phoneticPr fontId="19"/>
  </si>
  <si>
    <t>eLTAXやe-Taxで使用できない文字がある場合、データそのものを訂正するのではなく、変わりの文字を指定して出力することができること。</t>
    <rPh sb="23" eb="25">
      <t>バアイ</t>
    </rPh>
    <rPh sb="34" eb="36">
      <t>テイセイ</t>
    </rPh>
    <rPh sb="44" eb="45">
      <t>カ</t>
    </rPh>
    <rPh sb="48" eb="50">
      <t>モジ</t>
    </rPh>
    <rPh sb="51" eb="53">
      <t>シテイ</t>
    </rPh>
    <rPh sb="55" eb="57">
      <t>シュツリョク</t>
    </rPh>
    <phoneticPr fontId="19"/>
  </si>
  <si>
    <t>公会計</t>
    <rPh sb="0" eb="3">
      <t>コウカイケイ</t>
    </rPh>
    <phoneticPr fontId="19"/>
  </si>
  <si>
    <t>マスタや執行データをそれぞれ処理するのではなく、一つの処理で全てが作成できること。</t>
    <rPh sb="4" eb="6">
      <t>シッコウ</t>
    </rPh>
    <rPh sb="14" eb="16">
      <t>ショリ</t>
    </rPh>
    <rPh sb="24" eb="25">
      <t>ヒト</t>
    </rPh>
    <rPh sb="27" eb="29">
      <t>ショリ</t>
    </rPh>
    <rPh sb="30" eb="31">
      <t>スベ</t>
    </rPh>
    <rPh sb="33" eb="35">
      <t>サクセイ</t>
    </rPh>
    <phoneticPr fontId="19"/>
  </si>
  <si>
    <t>データは期間無指定と期間指定の両方で作成できること。</t>
    <rPh sb="4" eb="6">
      <t>キカン</t>
    </rPh>
    <rPh sb="6" eb="9">
      <t>ムシテイ</t>
    </rPh>
    <rPh sb="10" eb="12">
      <t>キカン</t>
    </rPh>
    <rPh sb="12" eb="14">
      <t>シテイ</t>
    </rPh>
    <rPh sb="15" eb="17">
      <t>リョウホウ</t>
    </rPh>
    <rPh sb="18" eb="20">
      <t>サクセイ</t>
    </rPh>
    <phoneticPr fontId="19"/>
  </si>
  <si>
    <t>マスタや執行データを作成する会計の指定ができること。</t>
    <rPh sb="4" eb="6">
      <t>シッコウ</t>
    </rPh>
    <rPh sb="10" eb="12">
      <t>サクセイ</t>
    </rPh>
    <rPh sb="14" eb="16">
      <t>カイケイ</t>
    </rPh>
    <rPh sb="17" eb="19">
      <t>シテイ</t>
    </rPh>
    <phoneticPr fontId="19"/>
  </si>
  <si>
    <t>予算配当票が作成できること。</t>
    <rPh sb="0" eb="2">
      <t>ヨサン</t>
    </rPh>
    <rPh sb="2" eb="4">
      <t>ハイトウ</t>
    </rPh>
    <rPh sb="4" eb="5">
      <t>ヒョウ</t>
    </rPh>
    <rPh sb="6" eb="8">
      <t>サクセイ</t>
    </rPh>
    <phoneticPr fontId="19"/>
  </si>
  <si>
    <t>決算事項別明細書の備考欄が編集できること。編集内容は決算書の再集計の結果、編集した科目が無くなってもデータとしては残ること。ただし決算が無くなった場合は、編集内容が反映されないこと。</t>
    <rPh sb="21" eb="23">
      <t>ヘンシュウ</t>
    </rPh>
    <rPh sb="23" eb="25">
      <t>ナイヨウ</t>
    </rPh>
    <rPh sb="26" eb="29">
      <t>ケッサンショ</t>
    </rPh>
    <rPh sb="30" eb="33">
      <t>サイシュウケイ</t>
    </rPh>
    <rPh sb="34" eb="36">
      <t>ケッカ</t>
    </rPh>
    <rPh sb="37" eb="39">
      <t>ヘンシュウ</t>
    </rPh>
    <rPh sb="41" eb="43">
      <t>カモク</t>
    </rPh>
    <rPh sb="44" eb="45">
      <t>ナ</t>
    </rPh>
    <rPh sb="57" eb="58">
      <t>ノコ</t>
    </rPh>
    <rPh sb="65" eb="67">
      <t>ケッサン</t>
    </rPh>
    <rPh sb="68" eb="69">
      <t>ナ</t>
    </rPh>
    <rPh sb="73" eb="75">
      <t>バアイ</t>
    </rPh>
    <rPh sb="77" eb="79">
      <t>ヘンシュウ</t>
    </rPh>
    <rPh sb="79" eb="81">
      <t>ナイヨウ</t>
    </rPh>
    <rPh sb="82" eb="84">
      <t>ハンエイ</t>
    </rPh>
    <phoneticPr fontId="19"/>
  </si>
  <si>
    <t>不納欠損</t>
    <rPh sb="2" eb="4">
      <t>ケッソン</t>
    </rPh>
    <phoneticPr fontId="19"/>
  </si>
  <si>
    <t>補正予算登録時、登録科目の予算残額の確認を行い、必要以上の予算減額登録を防ぐことができること。予算残額の確認は、起票済負担行為額で行うこととする。</t>
    <rPh sb="0" eb="2">
      <t>ホセイ</t>
    </rPh>
    <rPh sb="2" eb="4">
      <t>ヨサン</t>
    </rPh>
    <rPh sb="4" eb="7">
      <t>トウロクジ</t>
    </rPh>
    <rPh sb="8" eb="10">
      <t>トウロク</t>
    </rPh>
    <rPh sb="10" eb="12">
      <t>カモク</t>
    </rPh>
    <rPh sb="13" eb="15">
      <t>ヨサン</t>
    </rPh>
    <rPh sb="15" eb="16">
      <t>ザン</t>
    </rPh>
    <rPh sb="16" eb="17">
      <t>ガク</t>
    </rPh>
    <rPh sb="18" eb="20">
      <t>カクニン</t>
    </rPh>
    <rPh sb="21" eb="22">
      <t>オコナ</t>
    </rPh>
    <rPh sb="24" eb="26">
      <t>ヒツヨウ</t>
    </rPh>
    <rPh sb="26" eb="28">
      <t>イジョウ</t>
    </rPh>
    <rPh sb="29" eb="32">
      <t>ヨサンゲン</t>
    </rPh>
    <rPh sb="32" eb="33">
      <t>ガク</t>
    </rPh>
    <rPh sb="33" eb="35">
      <t>トウロク</t>
    </rPh>
    <rPh sb="36" eb="37">
      <t>フセ</t>
    </rPh>
    <rPh sb="47" eb="49">
      <t>ヨサン</t>
    </rPh>
    <rPh sb="49" eb="51">
      <t>ザンガク</t>
    </rPh>
    <rPh sb="52" eb="54">
      <t>カクニン</t>
    </rPh>
    <rPh sb="56" eb="59">
      <t>キヒョウスミ</t>
    </rPh>
    <rPh sb="59" eb="63">
      <t>フタンコウイ</t>
    </rPh>
    <rPh sb="63" eb="64">
      <t>ガク</t>
    </rPh>
    <rPh sb="65" eb="66">
      <t>オコナ</t>
    </rPh>
    <phoneticPr fontId="19"/>
  </si>
  <si>
    <t>積算根拠式は、式入力途中でも式が成立すればリアルタイムに結果が計算されて参照できること。</t>
    <rPh sb="7" eb="10">
      <t>シキニュウリョク</t>
    </rPh>
    <rPh sb="10" eb="12">
      <t>トチュウ</t>
    </rPh>
    <rPh sb="14" eb="15">
      <t>シキ</t>
    </rPh>
    <rPh sb="16" eb="18">
      <t>セイリツ</t>
    </rPh>
    <rPh sb="28" eb="30">
      <t>ケッカ</t>
    </rPh>
    <rPh sb="31" eb="33">
      <t>ケイサン</t>
    </rPh>
    <rPh sb="36" eb="38">
      <t>サンショウ</t>
    </rPh>
    <phoneticPr fontId="19"/>
  </si>
  <si>
    <t>科目が前年度と変わっても予算要求データの結びつけができること。科目番号を変更した際、即時に反映ができること。</t>
    <rPh sb="31" eb="35">
      <t>カモクバンゴウ</t>
    </rPh>
    <rPh sb="36" eb="38">
      <t>ヘンコウ</t>
    </rPh>
    <rPh sb="40" eb="41">
      <t>サイ</t>
    </rPh>
    <rPh sb="42" eb="44">
      <t>ソクジ</t>
    </rPh>
    <rPh sb="45" eb="47">
      <t>ハンエイ</t>
    </rPh>
    <phoneticPr fontId="19"/>
  </si>
  <si>
    <t>歳入科目を指定して特定財源の充当登録ができること。他所属への充当ができること。</t>
    <rPh sb="2" eb="4">
      <t>カモク</t>
    </rPh>
    <rPh sb="5" eb="7">
      <t>シテイ</t>
    </rPh>
    <rPh sb="9" eb="11">
      <t>トクテイ</t>
    </rPh>
    <rPh sb="11" eb="13">
      <t>ザイゲン</t>
    </rPh>
    <rPh sb="25" eb="26">
      <t>ホカ</t>
    </rPh>
    <rPh sb="26" eb="28">
      <t>ショゾク</t>
    </rPh>
    <rPh sb="30" eb="32">
      <t>ジュウトウ</t>
    </rPh>
    <phoneticPr fontId="19"/>
  </si>
  <si>
    <t>歳出事業を指定して特定財源の充当登録ができること。他所属からの充当ができること。</t>
    <rPh sb="2" eb="4">
      <t>ジギョウ</t>
    </rPh>
    <rPh sb="5" eb="7">
      <t>シテイ</t>
    </rPh>
    <rPh sb="11" eb="13">
      <t>ザイゲン</t>
    </rPh>
    <rPh sb="14" eb="16">
      <t>ジュウトウ</t>
    </rPh>
    <rPh sb="25" eb="26">
      <t>ホカ</t>
    </rPh>
    <rPh sb="26" eb="28">
      <t>ショゾク</t>
    </rPh>
    <rPh sb="31" eb="33">
      <t>ジュウトウ</t>
    </rPh>
    <phoneticPr fontId="19"/>
  </si>
  <si>
    <t>歳入予算・歳出予算の登録処理中と充当専用の画面、それぞれで特定財源充当登録ができること。</t>
    <rPh sb="5" eb="7">
      <t>サイシュツ</t>
    </rPh>
    <rPh sb="7" eb="9">
      <t>ヨサン</t>
    </rPh>
    <rPh sb="29" eb="31">
      <t>トクテイ</t>
    </rPh>
    <rPh sb="31" eb="33">
      <t>ザイゲン</t>
    </rPh>
    <rPh sb="33" eb="35">
      <t>ジュウトウ</t>
    </rPh>
    <rPh sb="35" eb="37">
      <t>トウロク</t>
    </rPh>
    <phoneticPr fontId="19"/>
  </si>
  <si>
    <t>予算要求画面上で充当状況の確認が行え、即座に充当処理に移行できること。</t>
    <rPh sb="0" eb="4">
      <t>ヨサンヨウキュウ</t>
    </rPh>
    <rPh sb="4" eb="6">
      <t>ガメン</t>
    </rPh>
    <rPh sb="6" eb="7">
      <t>ジョウ</t>
    </rPh>
    <rPh sb="8" eb="10">
      <t>ジュウトウ</t>
    </rPh>
    <rPh sb="10" eb="12">
      <t>ジョウキョウ</t>
    </rPh>
    <rPh sb="13" eb="15">
      <t>カクニン</t>
    </rPh>
    <rPh sb="16" eb="17">
      <t>オコナ</t>
    </rPh>
    <rPh sb="19" eb="21">
      <t>ソクザ</t>
    </rPh>
    <rPh sb="22" eb="24">
      <t>ジュウトウ</t>
    </rPh>
    <rPh sb="24" eb="26">
      <t>ショリ</t>
    </rPh>
    <rPh sb="27" eb="29">
      <t>イコウ</t>
    </rPh>
    <phoneticPr fontId="19"/>
  </si>
  <si>
    <t>予算データの複写は複写対象とするデータの種類を選択できること。歳入予算・歳入積算根拠・歳出予算・歳出積算根拠・特定財源充当の指定ができること。</t>
    <rPh sb="0" eb="2">
      <t>ヨサン</t>
    </rPh>
    <rPh sb="6" eb="8">
      <t>フクシャ</t>
    </rPh>
    <rPh sb="9" eb="11">
      <t>フクシャ</t>
    </rPh>
    <rPh sb="11" eb="13">
      <t>タイショウ</t>
    </rPh>
    <rPh sb="20" eb="22">
      <t>シュルイ</t>
    </rPh>
    <rPh sb="23" eb="25">
      <t>センタク</t>
    </rPh>
    <rPh sb="31" eb="33">
      <t>サイニュウ</t>
    </rPh>
    <rPh sb="33" eb="35">
      <t>ヨサン</t>
    </rPh>
    <rPh sb="36" eb="38">
      <t>サイニュウ</t>
    </rPh>
    <rPh sb="38" eb="42">
      <t>セキサンコンキョ</t>
    </rPh>
    <rPh sb="43" eb="45">
      <t>サイシュツ</t>
    </rPh>
    <rPh sb="45" eb="47">
      <t>ヨサン</t>
    </rPh>
    <rPh sb="48" eb="50">
      <t>サイシュツ</t>
    </rPh>
    <rPh sb="50" eb="54">
      <t>セキサンコンキョ</t>
    </rPh>
    <rPh sb="55" eb="61">
      <t>トクテイザイゲンジュウトウ</t>
    </rPh>
    <rPh sb="62" eb="64">
      <t>シテイ</t>
    </rPh>
    <phoneticPr fontId="19"/>
  </si>
  <si>
    <t>補正回数を削除すると関連するデータが全て削除できること。その際、複数回確認をし、間違って削除する事を防ぐ対処がされていること。</t>
    <rPh sb="0" eb="2">
      <t>ホセイ</t>
    </rPh>
    <rPh sb="2" eb="4">
      <t>カイスウ</t>
    </rPh>
    <rPh sb="5" eb="7">
      <t>サクジョ</t>
    </rPh>
    <rPh sb="10" eb="12">
      <t>カンレン</t>
    </rPh>
    <rPh sb="18" eb="19">
      <t>スベ</t>
    </rPh>
    <rPh sb="20" eb="22">
      <t>サクジョ</t>
    </rPh>
    <rPh sb="30" eb="31">
      <t>サイ</t>
    </rPh>
    <rPh sb="32" eb="35">
      <t>フクスウカイ</t>
    </rPh>
    <rPh sb="35" eb="37">
      <t>カクニン</t>
    </rPh>
    <rPh sb="40" eb="42">
      <t>マチガ</t>
    </rPh>
    <rPh sb="44" eb="46">
      <t>サクジョ</t>
    </rPh>
    <rPh sb="48" eb="49">
      <t>コト</t>
    </rPh>
    <rPh sb="50" eb="51">
      <t>フセ</t>
    </rPh>
    <rPh sb="52" eb="54">
      <t>タイショ</t>
    </rPh>
    <phoneticPr fontId="19"/>
  </si>
  <si>
    <t>作成可能な予算書の一括印刷ができ、プレビュー画面での確認もできること。プレビュー画面では一括作成した予算書が種類毎に分かれ、タブ切り替えで一画面参照できること。</t>
    <rPh sb="0" eb="2">
      <t>サクセイ</t>
    </rPh>
    <rPh sb="2" eb="4">
      <t>カノウ</t>
    </rPh>
    <rPh sb="5" eb="7">
      <t>ヨサン</t>
    </rPh>
    <rPh sb="7" eb="8">
      <t>ショ</t>
    </rPh>
    <rPh sb="9" eb="11">
      <t>イッカツ</t>
    </rPh>
    <rPh sb="11" eb="13">
      <t>インサツ</t>
    </rPh>
    <rPh sb="22" eb="24">
      <t>ガメン</t>
    </rPh>
    <rPh sb="26" eb="28">
      <t>カクニン</t>
    </rPh>
    <rPh sb="40" eb="42">
      <t>ガメン</t>
    </rPh>
    <rPh sb="44" eb="46">
      <t>イッカツ</t>
    </rPh>
    <rPh sb="46" eb="48">
      <t>サクセイ</t>
    </rPh>
    <rPh sb="50" eb="52">
      <t>ヨサン</t>
    </rPh>
    <rPh sb="52" eb="53">
      <t>ショ</t>
    </rPh>
    <rPh sb="54" eb="56">
      <t>シュルイ</t>
    </rPh>
    <rPh sb="56" eb="57">
      <t>ゴト</t>
    </rPh>
    <rPh sb="58" eb="59">
      <t>ワ</t>
    </rPh>
    <rPh sb="69" eb="72">
      <t>イチガメン</t>
    </rPh>
    <rPh sb="72" eb="74">
      <t>サンショウ</t>
    </rPh>
    <phoneticPr fontId="19"/>
  </si>
  <si>
    <t>予算書一括プレビュー画面より、プレビュー表示されている予算書それぞれのPDF一括作成ができること。</t>
    <rPh sb="0" eb="3">
      <t>ヨサンショ</t>
    </rPh>
    <rPh sb="3" eb="5">
      <t>イッカツ</t>
    </rPh>
    <rPh sb="10" eb="12">
      <t>ガメン</t>
    </rPh>
    <rPh sb="20" eb="22">
      <t>ヒョウジ</t>
    </rPh>
    <rPh sb="27" eb="30">
      <t>ヨサンショ</t>
    </rPh>
    <rPh sb="38" eb="40">
      <t>イッカツ</t>
    </rPh>
    <rPh sb="40" eb="42">
      <t>サクセイ</t>
    </rPh>
    <phoneticPr fontId="19"/>
  </si>
  <si>
    <t>添付ファイルは画面よりダブルクリック等で開くことができること。画像ファイルであれば、サムネイルが表示できること。</t>
    <rPh sb="0" eb="2">
      <t>テンプ</t>
    </rPh>
    <rPh sb="7" eb="9">
      <t>ガメン</t>
    </rPh>
    <rPh sb="18" eb="19">
      <t>ナド</t>
    </rPh>
    <rPh sb="20" eb="21">
      <t>ヒラ</t>
    </rPh>
    <rPh sb="31" eb="33">
      <t>ガゾウ</t>
    </rPh>
    <rPh sb="48" eb="50">
      <t>ヒョウジ</t>
    </rPh>
    <phoneticPr fontId="19"/>
  </si>
  <si>
    <t>起票済調定を使用して納入通知書が作成できること。調定は複数指定ができ、その合算金額で納入通知書が作成できること。</t>
    <rPh sb="0" eb="2">
      <t>キヒョウ</t>
    </rPh>
    <rPh sb="2" eb="3">
      <t>スミ</t>
    </rPh>
    <rPh sb="3" eb="5">
      <t>チョウテイ</t>
    </rPh>
    <rPh sb="6" eb="8">
      <t>シヨウ</t>
    </rPh>
    <rPh sb="10" eb="12">
      <t>ノウニュウ</t>
    </rPh>
    <rPh sb="12" eb="14">
      <t>ツウチ</t>
    </rPh>
    <rPh sb="14" eb="15">
      <t>ショ</t>
    </rPh>
    <rPh sb="16" eb="18">
      <t>サクセイ</t>
    </rPh>
    <rPh sb="24" eb="26">
      <t>チョウテイ</t>
    </rPh>
    <rPh sb="27" eb="29">
      <t>フクスウ</t>
    </rPh>
    <rPh sb="37" eb="39">
      <t>ガッサン</t>
    </rPh>
    <rPh sb="39" eb="41">
      <t>キンガク</t>
    </rPh>
    <rPh sb="42" eb="47">
      <t>ノウニュウツウチショ</t>
    </rPh>
    <rPh sb="48" eb="50">
      <t>サクセイ</t>
    </rPh>
    <phoneticPr fontId="19"/>
  </si>
  <si>
    <t>納入通知は再印刷ができること。</t>
    <rPh sb="5" eb="8">
      <t>サイインサツ</t>
    </rPh>
    <phoneticPr fontId="19"/>
  </si>
  <si>
    <t>納入通知書の金額は回数指定による均等計算ができ、その内容ごとに納入通知書が作成できること。また端数調整のため画面での金額調整ができること。</t>
    <rPh sb="0" eb="2">
      <t>ノウニュウ</t>
    </rPh>
    <rPh sb="2" eb="5">
      <t>ツウチショ</t>
    </rPh>
    <rPh sb="6" eb="8">
      <t>キンガク</t>
    </rPh>
    <rPh sb="9" eb="11">
      <t>カイスウ</t>
    </rPh>
    <rPh sb="11" eb="13">
      <t>シテイ</t>
    </rPh>
    <rPh sb="16" eb="18">
      <t>キントウ</t>
    </rPh>
    <rPh sb="18" eb="20">
      <t>ケイサン</t>
    </rPh>
    <rPh sb="26" eb="28">
      <t>ナイヨウ</t>
    </rPh>
    <rPh sb="31" eb="36">
      <t>ノウニュウツウチショ</t>
    </rPh>
    <rPh sb="37" eb="39">
      <t>サクセイ</t>
    </rPh>
    <rPh sb="47" eb="49">
      <t>ハスウ</t>
    </rPh>
    <rPh sb="49" eb="51">
      <t>チョウセイ</t>
    </rPh>
    <rPh sb="54" eb="56">
      <t>ガメン</t>
    </rPh>
    <rPh sb="58" eb="60">
      <t>キンガク</t>
    </rPh>
    <rPh sb="60" eb="62">
      <t>チョウセイ</t>
    </rPh>
    <phoneticPr fontId="19"/>
  </si>
  <si>
    <t>調定で指定した摘要（説明文）を納入通知書印刷時に変更できること。複数明細の場合、それぞれで変更ができること。</t>
    <rPh sb="0" eb="2">
      <t>チョウテイ</t>
    </rPh>
    <rPh sb="3" eb="5">
      <t>シテイ</t>
    </rPh>
    <rPh sb="7" eb="9">
      <t>テキヨウ</t>
    </rPh>
    <rPh sb="10" eb="13">
      <t>セツメイブン</t>
    </rPh>
    <rPh sb="15" eb="17">
      <t>ノウニュウ</t>
    </rPh>
    <rPh sb="17" eb="20">
      <t>ツウチショ</t>
    </rPh>
    <rPh sb="20" eb="22">
      <t>インサツ</t>
    </rPh>
    <rPh sb="22" eb="23">
      <t>ジ</t>
    </rPh>
    <rPh sb="24" eb="26">
      <t>ヘンコウ</t>
    </rPh>
    <rPh sb="32" eb="36">
      <t>フクスウメイサイ</t>
    </rPh>
    <rPh sb="37" eb="39">
      <t>バアイ</t>
    </rPh>
    <rPh sb="45" eb="47">
      <t>ヘンコウ</t>
    </rPh>
    <phoneticPr fontId="19"/>
  </si>
  <si>
    <t>納入通知書情報を複数枚読み込み、それぞれの収入情報（科目・金額・納入者）を元にそれぞれの収入登録が一括でできること。</t>
    <rPh sb="0" eb="2">
      <t>ノウニュウ</t>
    </rPh>
    <rPh sb="2" eb="4">
      <t>ツウチ</t>
    </rPh>
    <rPh sb="4" eb="5">
      <t>ショ</t>
    </rPh>
    <rPh sb="5" eb="7">
      <t>ジョウホウ</t>
    </rPh>
    <rPh sb="8" eb="10">
      <t>フクスウ</t>
    </rPh>
    <rPh sb="10" eb="11">
      <t>マイ</t>
    </rPh>
    <rPh sb="11" eb="12">
      <t>ヨ</t>
    </rPh>
    <rPh sb="13" eb="14">
      <t>コ</t>
    </rPh>
    <rPh sb="21" eb="23">
      <t>シュウニュウ</t>
    </rPh>
    <rPh sb="23" eb="25">
      <t>ジョウホウ</t>
    </rPh>
    <rPh sb="26" eb="28">
      <t>カモク</t>
    </rPh>
    <rPh sb="29" eb="31">
      <t>キンガク</t>
    </rPh>
    <rPh sb="32" eb="35">
      <t>ノウニュウシャ</t>
    </rPh>
    <rPh sb="37" eb="38">
      <t>モト</t>
    </rPh>
    <rPh sb="44" eb="46">
      <t>シュウニュウ</t>
    </rPh>
    <phoneticPr fontId="19"/>
  </si>
  <si>
    <t>複数納入者の指定ができること。また納入者毎の納入通知書が伝票起票と同時に作成できること。</t>
    <rPh sb="0" eb="2">
      <t>フクスウ</t>
    </rPh>
    <rPh sb="2" eb="4">
      <t>ノウニュウ</t>
    </rPh>
    <rPh sb="4" eb="5">
      <t>シャ</t>
    </rPh>
    <rPh sb="6" eb="8">
      <t>シテイ</t>
    </rPh>
    <rPh sb="17" eb="19">
      <t>ノウニュウ</t>
    </rPh>
    <rPh sb="19" eb="20">
      <t>シャ</t>
    </rPh>
    <rPh sb="20" eb="21">
      <t>ゴト</t>
    </rPh>
    <rPh sb="22" eb="24">
      <t>ノウニュウ</t>
    </rPh>
    <rPh sb="24" eb="26">
      <t>ツウチ</t>
    </rPh>
    <rPh sb="26" eb="27">
      <t>ショ</t>
    </rPh>
    <rPh sb="28" eb="30">
      <t>デンピョウ</t>
    </rPh>
    <rPh sb="30" eb="32">
      <t>キヒョウ</t>
    </rPh>
    <rPh sb="33" eb="35">
      <t>ドウジ</t>
    </rPh>
    <rPh sb="36" eb="38">
      <t>サクセイ</t>
    </rPh>
    <phoneticPr fontId="19"/>
  </si>
  <si>
    <t>複数債権者は事前にマスタとしてグループ登録ができ、そのグループを選択する事で複数債権者一覧を指定できること。選択した複数債権者一覧の内容は変更できること。</t>
    <rPh sb="6" eb="8">
      <t>ジゼン</t>
    </rPh>
    <rPh sb="19" eb="21">
      <t>トウロク</t>
    </rPh>
    <rPh sb="32" eb="34">
      <t>センタク</t>
    </rPh>
    <rPh sb="36" eb="37">
      <t>コト</t>
    </rPh>
    <rPh sb="38" eb="40">
      <t>フクスウ</t>
    </rPh>
    <rPh sb="40" eb="43">
      <t>サイケンシャ</t>
    </rPh>
    <rPh sb="43" eb="45">
      <t>イチラン</t>
    </rPh>
    <rPh sb="46" eb="48">
      <t>シテイ</t>
    </rPh>
    <rPh sb="54" eb="56">
      <t>センタク</t>
    </rPh>
    <rPh sb="58" eb="60">
      <t>フクスウ</t>
    </rPh>
    <rPh sb="60" eb="63">
      <t>サイケンシャ</t>
    </rPh>
    <rPh sb="63" eb="65">
      <t>イチラン</t>
    </rPh>
    <rPh sb="66" eb="68">
      <t>ナイヨウ</t>
    </rPh>
    <rPh sb="69" eb="71">
      <t>ヘンコウ</t>
    </rPh>
    <phoneticPr fontId="19"/>
  </si>
  <si>
    <t>複数債権者のグループマスタは自部門のみ／全部門利用の指定ができ、利用時の制限ができること。</t>
    <rPh sb="14" eb="17">
      <t>ジブモン</t>
    </rPh>
    <rPh sb="20" eb="23">
      <t>ゼンブモン</t>
    </rPh>
    <rPh sb="23" eb="25">
      <t>リヨウ</t>
    </rPh>
    <rPh sb="26" eb="28">
      <t>シテイ</t>
    </rPh>
    <rPh sb="32" eb="35">
      <t>リヨウジ</t>
    </rPh>
    <rPh sb="36" eb="38">
      <t>セイゲン</t>
    </rPh>
    <phoneticPr fontId="19"/>
  </si>
  <si>
    <t>登録した請求書情報は伝票添付資料として利用できる明細表として印刷ができること。明細表の印刷は指定により印刷しない事もできること。</t>
    <rPh sb="0" eb="2">
      <t>トウロク</t>
    </rPh>
    <rPh sb="4" eb="7">
      <t>セイキュウショ</t>
    </rPh>
    <rPh sb="7" eb="9">
      <t>ジョウホウ</t>
    </rPh>
    <rPh sb="10" eb="12">
      <t>デンピョウ</t>
    </rPh>
    <rPh sb="12" eb="14">
      <t>テンプ</t>
    </rPh>
    <rPh sb="14" eb="16">
      <t>シリョウ</t>
    </rPh>
    <rPh sb="19" eb="21">
      <t>リヨウ</t>
    </rPh>
    <rPh sb="24" eb="26">
      <t>メイサイ</t>
    </rPh>
    <rPh sb="26" eb="27">
      <t>ヒョウ</t>
    </rPh>
    <rPh sb="30" eb="32">
      <t>インサツ</t>
    </rPh>
    <rPh sb="39" eb="42">
      <t>メイサイヒョウ</t>
    </rPh>
    <rPh sb="43" eb="45">
      <t>インサツ</t>
    </rPh>
    <rPh sb="46" eb="48">
      <t>シテイ</t>
    </rPh>
    <rPh sb="51" eb="53">
      <t>インサツ</t>
    </rPh>
    <rPh sb="56" eb="57">
      <t>コト</t>
    </rPh>
    <phoneticPr fontId="19"/>
  </si>
  <si>
    <t>請求書情報（請求書番号、内容、金額）の登録が複数できること。請求書金額は積み上げ計算を行い、伝票金額に反映できること。</t>
    <rPh sb="33" eb="35">
      <t>キンガク</t>
    </rPh>
    <rPh sb="36" eb="37">
      <t>ツ</t>
    </rPh>
    <rPh sb="38" eb="39">
      <t>ア</t>
    </rPh>
    <rPh sb="40" eb="42">
      <t>ケイサン</t>
    </rPh>
    <rPh sb="43" eb="44">
      <t>オコナ</t>
    </rPh>
    <rPh sb="46" eb="48">
      <t>デンピョウ</t>
    </rPh>
    <rPh sb="48" eb="50">
      <t>キンガク</t>
    </rPh>
    <rPh sb="51" eb="53">
      <t>ハンエイ</t>
    </rPh>
    <phoneticPr fontId="19"/>
  </si>
  <si>
    <t>連動処理時にデータ作成処理と印刷処理が分かれているなど、処理間違い時の不要な用紙印刷を防ぐ工夫があること。</t>
    <rPh sb="0" eb="5">
      <t>レンドウショリジ</t>
    </rPh>
    <rPh sb="9" eb="11">
      <t>サクセイ</t>
    </rPh>
    <rPh sb="11" eb="13">
      <t>ショリ</t>
    </rPh>
    <rPh sb="14" eb="16">
      <t>インサツ</t>
    </rPh>
    <rPh sb="16" eb="18">
      <t>ショリ</t>
    </rPh>
    <rPh sb="19" eb="20">
      <t>ワ</t>
    </rPh>
    <rPh sb="28" eb="30">
      <t>ショリ</t>
    </rPh>
    <rPh sb="30" eb="32">
      <t>マチガ</t>
    </rPh>
    <rPh sb="33" eb="34">
      <t>ジ</t>
    </rPh>
    <rPh sb="35" eb="37">
      <t>フヨウ</t>
    </rPh>
    <rPh sb="38" eb="40">
      <t>ヨウシ</t>
    </rPh>
    <rPh sb="40" eb="42">
      <t>インサツ</t>
    </rPh>
    <rPh sb="43" eb="44">
      <t>フセ</t>
    </rPh>
    <rPh sb="45" eb="47">
      <t>クフウ</t>
    </rPh>
    <phoneticPr fontId="19"/>
  </si>
  <si>
    <t>納入通知書情報を複数枚読み込み、それぞれの歳計外収入情報（科目・金額・納入者）を元にそれぞれの歳計外収入登録が一括でできること。</t>
    <rPh sb="0" eb="2">
      <t>ノウニュウ</t>
    </rPh>
    <rPh sb="2" eb="4">
      <t>ツウチ</t>
    </rPh>
    <rPh sb="4" eb="5">
      <t>ショ</t>
    </rPh>
    <rPh sb="5" eb="7">
      <t>ジョウホウ</t>
    </rPh>
    <rPh sb="8" eb="10">
      <t>フクスウ</t>
    </rPh>
    <rPh sb="10" eb="11">
      <t>マイ</t>
    </rPh>
    <rPh sb="11" eb="12">
      <t>ヨ</t>
    </rPh>
    <rPh sb="13" eb="14">
      <t>コ</t>
    </rPh>
    <rPh sb="21" eb="24">
      <t>サイケイガイ</t>
    </rPh>
    <rPh sb="24" eb="26">
      <t>シュウニュウ</t>
    </rPh>
    <rPh sb="26" eb="28">
      <t>ジョウホウ</t>
    </rPh>
    <rPh sb="29" eb="31">
      <t>カモク</t>
    </rPh>
    <rPh sb="32" eb="34">
      <t>キンガク</t>
    </rPh>
    <rPh sb="35" eb="38">
      <t>ノウニュウシャ</t>
    </rPh>
    <rPh sb="40" eb="41">
      <t>モト</t>
    </rPh>
    <rPh sb="47" eb="50">
      <t>サイケイガイ</t>
    </rPh>
    <rPh sb="50" eb="52">
      <t>シュウニュウ</t>
    </rPh>
    <phoneticPr fontId="19"/>
  </si>
  <si>
    <t>資金流用</t>
    <rPh sb="0" eb="4">
      <t>シキンリュウヨウ</t>
    </rPh>
    <phoneticPr fontId="19"/>
  </si>
  <si>
    <t>業者からの請求書情報（請求書番号、内容、金額）について追加入力ができること。</t>
    <rPh sb="0" eb="2">
      <t>ギョウシャ</t>
    </rPh>
    <rPh sb="8" eb="10">
      <t>ジョウホウ</t>
    </rPh>
    <rPh sb="11" eb="14">
      <t>セイキュウショ</t>
    </rPh>
    <rPh sb="17" eb="19">
      <t>ナイヨウ</t>
    </rPh>
    <rPh sb="20" eb="22">
      <t>キンガク</t>
    </rPh>
    <phoneticPr fontId="19"/>
  </si>
  <si>
    <t>作成可能な決算書の一括印刷ができ、プレビュー画面での確認もできること。プレビュー画面では一括作成した決算書が種類毎に分かれ、タブ切り替えで一画面参照できること。</t>
    <rPh sb="0" eb="2">
      <t>サクセイ</t>
    </rPh>
    <rPh sb="2" eb="4">
      <t>カノウ</t>
    </rPh>
    <rPh sb="5" eb="7">
      <t>ケッサン</t>
    </rPh>
    <rPh sb="7" eb="8">
      <t>ショ</t>
    </rPh>
    <rPh sb="9" eb="11">
      <t>イッカツ</t>
    </rPh>
    <rPh sb="11" eb="13">
      <t>インサツ</t>
    </rPh>
    <rPh sb="22" eb="24">
      <t>ガメン</t>
    </rPh>
    <rPh sb="26" eb="28">
      <t>カクニン</t>
    </rPh>
    <rPh sb="40" eb="42">
      <t>ガメン</t>
    </rPh>
    <rPh sb="44" eb="46">
      <t>イッカツ</t>
    </rPh>
    <rPh sb="46" eb="48">
      <t>サクセイ</t>
    </rPh>
    <rPh sb="50" eb="52">
      <t>ケッサン</t>
    </rPh>
    <rPh sb="52" eb="53">
      <t>ショ</t>
    </rPh>
    <rPh sb="54" eb="56">
      <t>シュルイ</t>
    </rPh>
    <rPh sb="56" eb="57">
      <t>ゴト</t>
    </rPh>
    <rPh sb="58" eb="59">
      <t>ワ</t>
    </rPh>
    <rPh sb="69" eb="72">
      <t>イチガメン</t>
    </rPh>
    <rPh sb="72" eb="74">
      <t>サンショウ</t>
    </rPh>
    <phoneticPr fontId="19"/>
  </si>
  <si>
    <t>決算書一括プレビュー画面より、プレビュー表示されている決算書それぞれのPDF一括作成ができること。</t>
    <rPh sb="0" eb="3">
      <t>ケッサンショ</t>
    </rPh>
    <rPh sb="3" eb="5">
      <t>イッカツ</t>
    </rPh>
    <rPh sb="10" eb="12">
      <t>ガメン</t>
    </rPh>
    <rPh sb="20" eb="22">
      <t>ヒョウジ</t>
    </rPh>
    <rPh sb="27" eb="30">
      <t>ケッサンショ</t>
    </rPh>
    <rPh sb="38" eb="40">
      <t>イッカツ</t>
    </rPh>
    <rPh sb="40" eb="42">
      <t>サクセイ</t>
    </rPh>
    <phoneticPr fontId="19"/>
  </si>
  <si>
    <t>地方単独事業（ソフト）の決算額の状況</t>
    <phoneticPr fontId="19"/>
  </si>
  <si>
    <t>充当画面の歳出充当先は、歳出事業単位・歳出説明単位どちらのパターンも入力できること。</t>
    <rPh sb="0" eb="2">
      <t>ジュウトウ</t>
    </rPh>
    <rPh sb="2" eb="4">
      <t>ガメン</t>
    </rPh>
    <rPh sb="5" eb="7">
      <t>サイシュツ</t>
    </rPh>
    <rPh sb="7" eb="10">
      <t>ジュウトウサキ</t>
    </rPh>
    <rPh sb="12" eb="14">
      <t>サイシュツ</t>
    </rPh>
    <rPh sb="14" eb="18">
      <t>ジギョウタンイ</t>
    </rPh>
    <rPh sb="19" eb="21">
      <t>サイシュツ</t>
    </rPh>
    <rPh sb="21" eb="25">
      <t>セツメイタンイ</t>
    </rPh>
    <rPh sb="34" eb="36">
      <t>ニュウリョク</t>
    </rPh>
    <phoneticPr fontId="19"/>
  </si>
  <si>
    <t>地方財政状況調査表のなかで財務会計システムで作成できない表行列について、個別に金額登録ができること。</t>
    <rPh sb="13" eb="17">
      <t>ザイムカイケイ</t>
    </rPh>
    <rPh sb="22" eb="24">
      <t>サクセイ</t>
    </rPh>
    <rPh sb="28" eb="31">
      <t>ヒョウギョウレツ</t>
    </rPh>
    <rPh sb="36" eb="38">
      <t>コベツ</t>
    </rPh>
    <rPh sb="39" eb="41">
      <t>キンガク</t>
    </rPh>
    <rPh sb="41" eb="43">
      <t>トウロク</t>
    </rPh>
    <phoneticPr fontId="19"/>
  </si>
  <si>
    <t>各科目に対して仕訳内容（補助単独・地方単独事業（ソフト）区分）の指定ができること。仕訳中に指定科目の伝票参照や前年度仕訳内容が参照できること。</t>
    <rPh sb="0" eb="1">
      <t>カク</t>
    </rPh>
    <rPh sb="1" eb="3">
      <t>カモク</t>
    </rPh>
    <rPh sb="4" eb="5">
      <t>タイ</t>
    </rPh>
    <rPh sb="7" eb="9">
      <t>シワケ</t>
    </rPh>
    <rPh sb="9" eb="11">
      <t>ナイヨウ</t>
    </rPh>
    <rPh sb="12" eb="16">
      <t>ホジョタンドク</t>
    </rPh>
    <rPh sb="28" eb="30">
      <t>クブン</t>
    </rPh>
    <rPh sb="32" eb="34">
      <t>シテイ</t>
    </rPh>
    <rPh sb="41" eb="43">
      <t>シワケ</t>
    </rPh>
    <rPh sb="43" eb="44">
      <t>チュウ</t>
    </rPh>
    <rPh sb="45" eb="47">
      <t>シテイ</t>
    </rPh>
    <rPh sb="47" eb="49">
      <t>カモク</t>
    </rPh>
    <rPh sb="50" eb="52">
      <t>デンピョウ</t>
    </rPh>
    <rPh sb="52" eb="54">
      <t>サンショウ</t>
    </rPh>
    <rPh sb="55" eb="58">
      <t>ゼンネンド</t>
    </rPh>
    <rPh sb="58" eb="60">
      <t>シワケ</t>
    </rPh>
    <rPh sb="60" eb="62">
      <t>ナイヨウ</t>
    </rPh>
    <rPh sb="63" eb="65">
      <t>サンショウ</t>
    </rPh>
    <phoneticPr fontId="19"/>
  </si>
  <si>
    <t>各科目に対して仕訳内容（歳入仕訳・目的など）の指定ができること。仕訳中に指定科目の伝票参照や前年度仕訳内容が参照できること。</t>
    <rPh sb="0" eb="1">
      <t>カク</t>
    </rPh>
    <rPh sb="1" eb="3">
      <t>カモク</t>
    </rPh>
    <rPh sb="4" eb="5">
      <t>タイ</t>
    </rPh>
    <rPh sb="7" eb="9">
      <t>シワケ</t>
    </rPh>
    <rPh sb="9" eb="11">
      <t>ナイヨウ</t>
    </rPh>
    <rPh sb="23" eb="25">
      <t>シテイ</t>
    </rPh>
    <rPh sb="32" eb="34">
      <t>シワケ</t>
    </rPh>
    <rPh sb="34" eb="35">
      <t>チュウ</t>
    </rPh>
    <rPh sb="36" eb="38">
      <t>シテイ</t>
    </rPh>
    <rPh sb="38" eb="40">
      <t>カモク</t>
    </rPh>
    <rPh sb="41" eb="43">
      <t>デンピョウ</t>
    </rPh>
    <rPh sb="43" eb="45">
      <t>サンショウ</t>
    </rPh>
    <rPh sb="46" eb="49">
      <t>ゼンネンド</t>
    </rPh>
    <rPh sb="49" eb="51">
      <t>シワケ</t>
    </rPh>
    <rPh sb="51" eb="53">
      <t>ナイヨウ</t>
    </rPh>
    <rPh sb="54" eb="56">
      <t>サンショウ</t>
    </rPh>
    <phoneticPr fontId="19"/>
  </si>
  <si>
    <t>各科目に対して仕訳内容（歳入仕訳・目的など）の指定ができること。仕訳中に指定科目の前回仕訳内容が参照できること。</t>
    <rPh sb="0" eb="1">
      <t>カク</t>
    </rPh>
    <rPh sb="1" eb="3">
      <t>カモク</t>
    </rPh>
    <rPh sb="4" eb="5">
      <t>タイ</t>
    </rPh>
    <rPh sb="7" eb="9">
      <t>シワケ</t>
    </rPh>
    <rPh sb="9" eb="11">
      <t>ナイヨウ</t>
    </rPh>
    <rPh sb="23" eb="25">
      <t>シテイ</t>
    </rPh>
    <rPh sb="32" eb="34">
      <t>シワケ</t>
    </rPh>
    <rPh sb="34" eb="35">
      <t>チュウ</t>
    </rPh>
    <rPh sb="36" eb="38">
      <t>シテイ</t>
    </rPh>
    <rPh sb="38" eb="40">
      <t>カモク</t>
    </rPh>
    <rPh sb="41" eb="43">
      <t>ゼンカイ</t>
    </rPh>
    <rPh sb="43" eb="45">
      <t>シワケ</t>
    </rPh>
    <rPh sb="45" eb="47">
      <t>ナイヨウ</t>
    </rPh>
    <rPh sb="48" eb="50">
      <t>サンショウ</t>
    </rPh>
    <phoneticPr fontId="19"/>
  </si>
  <si>
    <t>予算分析時、各科目に対して仕訳内容（補助単独区分）の指定ができること。仕訳中に指定科目の前回仕訳内容が参照できること。</t>
    <phoneticPr fontId="19"/>
  </si>
  <si>
    <t>前年度以前の科目仕訳内容、予算分析の科目仕訳内容を当年に利用できること。</t>
    <rPh sb="0" eb="3">
      <t>ゼンネンド</t>
    </rPh>
    <rPh sb="3" eb="5">
      <t>イゼン</t>
    </rPh>
    <rPh sb="6" eb="8">
      <t>カモク</t>
    </rPh>
    <rPh sb="8" eb="10">
      <t>シワケ</t>
    </rPh>
    <rPh sb="10" eb="12">
      <t>ナイヨウ</t>
    </rPh>
    <rPh sb="13" eb="17">
      <t>ヨサンブンセキ</t>
    </rPh>
    <rPh sb="18" eb="20">
      <t>カモク</t>
    </rPh>
    <rPh sb="20" eb="24">
      <t>シワケナイヨウ</t>
    </rPh>
    <rPh sb="25" eb="27">
      <t>トウネン</t>
    </rPh>
    <rPh sb="28" eb="30">
      <t>リヨウ</t>
    </rPh>
    <phoneticPr fontId="19"/>
  </si>
  <si>
    <t>科目決定から積算根拠入力、予算充当まで一連の流れで登録ができること。</t>
    <rPh sb="0" eb="2">
      <t>カモク</t>
    </rPh>
    <rPh sb="2" eb="4">
      <t>ケッテイ</t>
    </rPh>
    <rPh sb="6" eb="8">
      <t>セキサン</t>
    </rPh>
    <rPh sb="8" eb="10">
      <t>コンキョ</t>
    </rPh>
    <rPh sb="10" eb="12">
      <t>ニュウリョク</t>
    </rPh>
    <rPh sb="13" eb="15">
      <t>ヨサン</t>
    </rPh>
    <rPh sb="15" eb="17">
      <t>ジュウトウ</t>
    </rPh>
    <rPh sb="19" eb="21">
      <t>イチレン</t>
    </rPh>
    <rPh sb="22" eb="23">
      <t>ナガ</t>
    </rPh>
    <rPh sb="25" eb="27">
      <t>トウロク</t>
    </rPh>
    <phoneticPr fontId="19"/>
  </si>
  <si>
    <t>予算充当処理が個別にあり、要求額登録とは別途処理ができること。</t>
    <rPh sb="0" eb="2">
      <t>ヨサン</t>
    </rPh>
    <rPh sb="2" eb="4">
      <t>ジュウトウ</t>
    </rPh>
    <rPh sb="4" eb="6">
      <t>ショリ</t>
    </rPh>
    <rPh sb="7" eb="9">
      <t>コベツ</t>
    </rPh>
    <rPh sb="13" eb="15">
      <t>ヨウキュウ</t>
    </rPh>
    <rPh sb="15" eb="16">
      <t>ガク</t>
    </rPh>
    <rPh sb="16" eb="18">
      <t>トウロク</t>
    </rPh>
    <rPh sb="20" eb="22">
      <t>ベット</t>
    </rPh>
    <rPh sb="22" eb="24">
      <t>ショリ</t>
    </rPh>
    <phoneticPr fontId="19"/>
  </si>
  <si>
    <t>予算充当</t>
    <phoneticPr fontId="19"/>
  </si>
  <si>
    <t>過去年度や会計、補正回数、所属、科目（説明単位）など、条件次第で自由に登録済積算根拠をコピーして活用できること。</t>
    <rPh sb="0" eb="2">
      <t>カコ</t>
    </rPh>
    <rPh sb="2" eb="4">
      <t>ネンド</t>
    </rPh>
    <rPh sb="5" eb="7">
      <t>カイケイ</t>
    </rPh>
    <rPh sb="8" eb="10">
      <t>ホセイ</t>
    </rPh>
    <rPh sb="10" eb="12">
      <t>カイスウ</t>
    </rPh>
    <rPh sb="13" eb="15">
      <t>ショゾク</t>
    </rPh>
    <rPh sb="16" eb="18">
      <t>カモク</t>
    </rPh>
    <rPh sb="19" eb="21">
      <t>セツメイ</t>
    </rPh>
    <rPh sb="21" eb="23">
      <t>タンイ</t>
    </rPh>
    <rPh sb="27" eb="29">
      <t>ジョウケン</t>
    </rPh>
    <rPh sb="29" eb="31">
      <t>シダイ</t>
    </rPh>
    <rPh sb="32" eb="34">
      <t>ジユウ</t>
    </rPh>
    <rPh sb="38" eb="40">
      <t>セキサン</t>
    </rPh>
    <rPh sb="40" eb="42">
      <t>コンキョ</t>
    </rPh>
    <rPh sb="48" eb="50">
      <t>カツヨウ</t>
    </rPh>
    <phoneticPr fontId="19"/>
  </si>
  <si>
    <t>予算要求登録・予算査定登録で、積算根拠式はそのままで予算計上金額を変更できること。（≒対応などのため）</t>
    <phoneticPr fontId="19"/>
  </si>
  <si>
    <t>節毎・細節毎・説明毎など予算差引単位を任意に指定できること。また年度途中での随時切り替えも可能であること。予算残額を判断した上で財政権限者による差引単位変更ができること。</t>
    <rPh sb="0" eb="1">
      <t>セツ</t>
    </rPh>
    <rPh sb="1" eb="2">
      <t>ゴト</t>
    </rPh>
    <rPh sb="3" eb="4">
      <t>サイ</t>
    </rPh>
    <rPh sb="4" eb="5">
      <t>セツ</t>
    </rPh>
    <rPh sb="5" eb="6">
      <t>ゴト</t>
    </rPh>
    <rPh sb="7" eb="10">
      <t>セツメイゴト</t>
    </rPh>
    <rPh sb="32" eb="34">
      <t>ネンド</t>
    </rPh>
    <rPh sb="34" eb="36">
      <t>トチュウ</t>
    </rPh>
    <rPh sb="38" eb="40">
      <t>ズイジ</t>
    </rPh>
    <rPh sb="40" eb="41">
      <t>キ</t>
    </rPh>
    <rPh sb="42" eb="43">
      <t>カ</t>
    </rPh>
    <rPh sb="45" eb="47">
      <t>カノウ</t>
    </rPh>
    <rPh sb="53" eb="55">
      <t>ヨサン</t>
    </rPh>
    <rPh sb="55" eb="57">
      <t>ザンガク</t>
    </rPh>
    <rPh sb="58" eb="60">
      <t>ハンダン</t>
    </rPh>
    <rPh sb="62" eb="63">
      <t>ウエ</t>
    </rPh>
    <rPh sb="66" eb="68">
      <t>ケンゲン</t>
    </rPh>
    <rPh sb="72" eb="73">
      <t>サ</t>
    </rPh>
    <rPh sb="73" eb="74">
      <t>ヒ</t>
    </rPh>
    <rPh sb="74" eb="76">
      <t>タンイ</t>
    </rPh>
    <rPh sb="76" eb="78">
      <t>ヘンコウ</t>
    </rPh>
    <phoneticPr fontId="19"/>
  </si>
  <si>
    <t>予算書作成は、財務会計システム上からダイレクトに印刷できること。Excelマクロ等を間に挟んで印刷する必要がないこと。</t>
    <rPh sb="0" eb="2">
      <t>ヨサン</t>
    </rPh>
    <rPh sb="2" eb="3">
      <t>ショ</t>
    </rPh>
    <rPh sb="3" eb="5">
      <t>サクセイ</t>
    </rPh>
    <rPh sb="7" eb="9">
      <t>ザイム</t>
    </rPh>
    <rPh sb="9" eb="11">
      <t>カイケイ</t>
    </rPh>
    <rPh sb="15" eb="16">
      <t>ジョウ</t>
    </rPh>
    <rPh sb="24" eb="26">
      <t>インサツ</t>
    </rPh>
    <rPh sb="40" eb="41">
      <t>ナド</t>
    </rPh>
    <rPh sb="42" eb="43">
      <t>アイダ</t>
    </rPh>
    <rPh sb="44" eb="45">
      <t>ハサ</t>
    </rPh>
    <rPh sb="47" eb="49">
      <t>インサツ</t>
    </rPh>
    <rPh sb="51" eb="53">
      <t>ヒツヨウ</t>
    </rPh>
    <phoneticPr fontId="19"/>
  </si>
  <si>
    <t>決算書作成は、財務会計システム上からダイレクトに印刷できること。Excelマクロ等を間に挟んで印刷する必要がないこと。</t>
    <rPh sb="0" eb="2">
      <t>ケッサン</t>
    </rPh>
    <rPh sb="2" eb="3">
      <t>ショ</t>
    </rPh>
    <rPh sb="3" eb="5">
      <t>サクセイ</t>
    </rPh>
    <rPh sb="7" eb="9">
      <t>ザイム</t>
    </rPh>
    <rPh sb="9" eb="11">
      <t>カイケイ</t>
    </rPh>
    <rPh sb="15" eb="16">
      <t>ジョウ</t>
    </rPh>
    <rPh sb="24" eb="26">
      <t>インサツ</t>
    </rPh>
    <rPh sb="40" eb="41">
      <t>ナド</t>
    </rPh>
    <rPh sb="42" eb="43">
      <t>アイダ</t>
    </rPh>
    <rPh sb="44" eb="45">
      <t>ハサ</t>
    </rPh>
    <rPh sb="47" eb="49">
      <t>インサツ</t>
    </rPh>
    <rPh sb="51" eb="53">
      <t>ヒツヨウ</t>
    </rPh>
    <phoneticPr fontId="19"/>
  </si>
  <si>
    <t>予算分析は補正回数毎に作成できること。また会計毎に異なる補正回数を同じグループにして普通会計として処理ができること。</t>
    <rPh sb="5" eb="7">
      <t>ホセイ</t>
    </rPh>
    <rPh sb="7" eb="9">
      <t>カイスウ</t>
    </rPh>
    <rPh sb="9" eb="10">
      <t>ゴト</t>
    </rPh>
    <rPh sb="11" eb="13">
      <t>サクセイ</t>
    </rPh>
    <rPh sb="21" eb="23">
      <t>カイケイ</t>
    </rPh>
    <rPh sb="23" eb="24">
      <t>ゴト</t>
    </rPh>
    <rPh sb="25" eb="26">
      <t>コト</t>
    </rPh>
    <rPh sb="28" eb="30">
      <t>ホセイ</t>
    </rPh>
    <rPh sb="30" eb="32">
      <t>カイスウ</t>
    </rPh>
    <rPh sb="33" eb="34">
      <t>オナ</t>
    </rPh>
    <rPh sb="42" eb="44">
      <t>フツウ</t>
    </rPh>
    <rPh sb="44" eb="46">
      <t>カイケイ</t>
    </rPh>
    <rPh sb="49" eb="51">
      <t>ショリ</t>
    </rPh>
    <phoneticPr fontId="19"/>
  </si>
  <si>
    <t>繰越予算の予算分析も行え、当初予算に合わせても処理ができること。</t>
    <rPh sb="0" eb="2">
      <t>クリコシ</t>
    </rPh>
    <rPh sb="2" eb="4">
      <t>ヨサン</t>
    </rPh>
    <rPh sb="5" eb="7">
      <t>ヨサン</t>
    </rPh>
    <rPh sb="7" eb="9">
      <t>ブンセキ</t>
    </rPh>
    <rPh sb="10" eb="11">
      <t>オコナ</t>
    </rPh>
    <rPh sb="13" eb="15">
      <t>トウショ</t>
    </rPh>
    <rPh sb="15" eb="17">
      <t>ヨサン</t>
    </rPh>
    <rPh sb="18" eb="19">
      <t>ア</t>
    </rPh>
    <rPh sb="23" eb="25">
      <t>ショリ</t>
    </rPh>
    <phoneticPr fontId="19"/>
  </si>
  <si>
    <t>予算分析資料が作成でき、出力数値は補正回数毎と、累計での数値作成ができること。</t>
    <rPh sb="12" eb="14">
      <t>シュツリョク</t>
    </rPh>
    <rPh sb="14" eb="16">
      <t>スウチ</t>
    </rPh>
    <rPh sb="17" eb="19">
      <t>ホセイ</t>
    </rPh>
    <rPh sb="19" eb="21">
      <t>カイスウ</t>
    </rPh>
    <rPh sb="21" eb="22">
      <t>ゴト</t>
    </rPh>
    <rPh sb="24" eb="26">
      <t>ルイケイ</t>
    </rPh>
    <rPh sb="28" eb="30">
      <t>スウチ</t>
    </rPh>
    <rPh sb="30" eb="32">
      <t>サクセイ</t>
    </rPh>
    <phoneticPr fontId="19"/>
  </si>
  <si>
    <t>決裁欄は部門判定による設定ができ、専決判定も部門毎にできること。</t>
    <rPh sb="0" eb="2">
      <t>ケッサイ</t>
    </rPh>
    <rPh sb="2" eb="3">
      <t>ラン</t>
    </rPh>
    <rPh sb="4" eb="6">
      <t>ブモン</t>
    </rPh>
    <rPh sb="6" eb="8">
      <t>ハンテイ</t>
    </rPh>
    <rPh sb="11" eb="13">
      <t>セッテイ</t>
    </rPh>
    <rPh sb="17" eb="19">
      <t>センケツ</t>
    </rPh>
    <rPh sb="19" eb="21">
      <t>ハンテイ</t>
    </rPh>
    <rPh sb="22" eb="24">
      <t>ブモン</t>
    </rPh>
    <rPh sb="24" eb="25">
      <t>ゴト</t>
    </rPh>
    <phoneticPr fontId="19"/>
  </si>
  <si>
    <t>伝票決裁欄の文言を任意に設定できること。</t>
    <rPh sb="0" eb="2">
      <t>デンピョウ</t>
    </rPh>
    <rPh sb="2" eb="4">
      <t>ケッサイ</t>
    </rPh>
    <rPh sb="4" eb="5">
      <t>ラン</t>
    </rPh>
    <rPh sb="6" eb="8">
      <t>モンゴン</t>
    </rPh>
    <rPh sb="9" eb="11">
      <t>ニンイ</t>
    </rPh>
    <rPh sb="12" eb="14">
      <t>セッテイ</t>
    </rPh>
    <phoneticPr fontId="19"/>
  </si>
  <si>
    <t>調定起票時に、課税対象、非課税、不課税等の税区分を管理することができること。</t>
    <rPh sb="0" eb="2">
      <t>チョウテイ</t>
    </rPh>
    <rPh sb="2" eb="4">
      <t>キヒョウ</t>
    </rPh>
    <rPh sb="4" eb="5">
      <t>ジ</t>
    </rPh>
    <rPh sb="7" eb="11">
      <t>カゼイタイショウ</t>
    </rPh>
    <rPh sb="12" eb="15">
      <t>ヒカゼイ</t>
    </rPh>
    <rPh sb="16" eb="19">
      <t>フカゼイ</t>
    </rPh>
    <rPh sb="19" eb="20">
      <t>ナド</t>
    </rPh>
    <rPh sb="21" eb="24">
      <t>ゼイクブン</t>
    </rPh>
    <rPh sb="25" eb="27">
      <t>カンリ</t>
    </rPh>
    <phoneticPr fontId="19"/>
  </si>
  <si>
    <t>調定起票時に、消費税率、消費税額の登録ができること。</t>
    <rPh sb="0" eb="2">
      <t>チョウテイ</t>
    </rPh>
    <rPh sb="2" eb="5">
      <t>キヒョウジ</t>
    </rPh>
    <rPh sb="7" eb="11">
      <t>ショウヒゼイリツ</t>
    </rPh>
    <rPh sb="12" eb="16">
      <t>ショウヒゼイガク</t>
    </rPh>
    <rPh sb="17" eb="19">
      <t>トウロク</t>
    </rPh>
    <phoneticPr fontId="19"/>
  </si>
  <si>
    <t>納入通知書にインボイス制度における記載事項（インボイス発行事業者の氏名または名称および登録番号、取引年月日、取引内容、税率ごとに区分して合計した対価の額および適用税率、消費税額等、事業者の氏名または名称）を印字することができること。</t>
    <rPh sb="0" eb="5">
      <t>ノウニュウツウチショ</t>
    </rPh>
    <rPh sb="11" eb="13">
      <t>セイド</t>
    </rPh>
    <rPh sb="17" eb="19">
      <t>キサイ</t>
    </rPh>
    <rPh sb="19" eb="21">
      <t>ジコウ</t>
    </rPh>
    <rPh sb="48" eb="50">
      <t>トリヒキ</t>
    </rPh>
    <rPh sb="50" eb="53">
      <t>ネンガッピ</t>
    </rPh>
    <rPh sb="54" eb="58">
      <t>トリヒキナイヨウ</t>
    </rPh>
    <rPh sb="90" eb="93">
      <t>ジギョウシャ</t>
    </rPh>
    <rPh sb="94" eb="96">
      <t>シメイ</t>
    </rPh>
    <rPh sb="99" eb="101">
      <t>メイショウ</t>
    </rPh>
    <rPh sb="103" eb="105">
      <t>インジ</t>
    </rPh>
    <phoneticPr fontId="19"/>
  </si>
  <si>
    <t>調定科目に応じて、課税対象、非課税、不課税等の税区分を管理することができること。</t>
    <rPh sb="0" eb="2">
      <t>チョウテイ</t>
    </rPh>
    <rPh sb="2" eb="4">
      <t>カモク</t>
    </rPh>
    <rPh sb="5" eb="6">
      <t>オウ</t>
    </rPh>
    <rPh sb="9" eb="13">
      <t>カゼイタイショウ</t>
    </rPh>
    <rPh sb="14" eb="17">
      <t>ヒカゼイ</t>
    </rPh>
    <rPh sb="18" eb="21">
      <t>フカゼイ</t>
    </rPh>
    <rPh sb="21" eb="22">
      <t>ナド</t>
    </rPh>
    <rPh sb="23" eb="26">
      <t>ゼイクブン</t>
    </rPh>
    <rPh sb="27" eb="29">
      <t>カンリ</t>
    </rPh>
    <phoneticPr fontId="19"/>
  </si>
  <si>
    <t>必要に応じて、適格返還請求書の印刷ができること。</t>
    <rPh sb="0" eb="2">
      <t>ヒツヨウ</t>
    </rPh>
    <rPh sb="3" eb="4">
      <t>オウ</t>
    </rPh>
    <rPh sb="7" eb="11">
      <t>テキカクヘンカン</t>
    </rPh>
    <rPh sb="11" eb="14">
      <t>セイキュウショ</t>
    </rPh>
    <rPh sb="15" eb="17">
      <t>インサツ</t>
    </rPh>
    <phoneticPr fontId="19"/>
  </si>
  <si>
    <t>歳計外調定起票時に、課税対象、非課税、不課税等の税区分を管理することができること。</t>
    <rPh sb="0" eb="2">
      <t>サイケイ</t>
    </rPh>
    <rPh sb="2" eb="3">
      <t>ガイ</t>
    </rPh>
    <rPh sb="3" eb="5">
      <t>チョウテイ</t>
    </rPh>
    <rPh sb="5" eb="7">
      <t>キヒョウ</t>
    </rPh>
    <rPh sb="7" eb="8">
      <t>ジ</t>
    </rPh>
    <rPh sb="10" eb="14">
      <t>カゼイタイショウ</t>
    </rPh>
    <rPh sb="15" eb="18">
      <t>ヒカゼイ</t>
    </rPh>
    <rPh sb="19" eb="22">
      <t>フカゼイ</t>
    </rPh>
    <rPh sb="22" eb="23">
      <t>ナド</t>
    </rPh>
    <rPh sb="24" eb="27">
      <t>ゼイクブン</t>
    </rPh>
    <rPh sb="28" eb="30">
      <t>カンリ</t>
    </rPh>
    <phoneticPr fontId="19"/>
  </si>
  <si>
    <t>歳計外調定起票時に、消費税率、消費税額の登録ができること。</t>
    <rPh sb="0" eb="3">
      <t>サイケイガイ</t>
    </rPh>
    <rPh sb="3" eb="5">
      <t>チョウテイ</t>
    </rPh>
    <rPh sb="5" eb="8">
      <t>キヒョウジ</t>
    </rPh>
    <rPh sb="10" eb="14">
      <t>ショウヒゼイリツ</t>
    </rPh>
    <rPh sb="15" eb="19">
      <t>ショウヒゼイガク</t>
    </rPh>
    <rPh sb="20" eb="22">
      <t>トウロク</t>
    </rPh>
    <phoneticPr fontId="19"/>
  </si>
  <si>
    <t>会計単位にインボイスにおける登録事業差番号、登録事業者名を登録することができること。</t>
    <rPh sb="0" eb="2">
      <t>カイケイ</t>
    </rPh>
    <rPh sb="2" eb="4">
      <t>タンイ</t>
    </rPh>
    <rPh sb="14" eb="16">
      <t>トウロク</t>
    </rPh>
    <rPh sb="16" eb="19">
      <t>ジギョウサ</t>
    </rPh>
    <rPh sb="19" eb="21">
      <t>バンゴウ</t>
    </rPh>
    <rPh sb="22" eb="27">
      <t>トウロクジギョウシャ</t>
    </rPh>
    <rPh sb="27" eb="28">
      <t>メイ</t>
    </rPh>
    <rPh sb="29" eb="31">
      <t>トウロク</t>
    </rPh>
    <phoneticPr fontId="19"/>
  </si>
  <si>
    <t>予算要求／執行を事業単位で行うことができ、事業別の予算や執行状況の把握が行えること。各種データのCSV出力が可能であること。</t>
    <phoneticPr fontId="19"/>
  </si>
  <si>
    <t>コード入力項目ではコード入力後にEnterキーもしくはTabキー押下で、コード内容が画面に表示されること。</t>
    <rPh sb="3" eb="5">
      <t>ニュウリョク</t>
    </rPh>
    <rPh sb="5" eb="7">
      <t>コウモク</t>
    </rPh>
    <rPh sb="12" eb="14">
      <t>ニュウリョク</t>
    </rPh>
    <rPh sb="14" eb="15">
      <t>ゴ</t>
    </rPh>
    <rPh sb="32" eb="34">
      <t>オウカ</t>
    </rPh>
    <rPh sb="39" eb="41">
      <t>ナイヨウ</t>
    </rPh>
    <rPh sb="42" eb="44">
      <t>ガメン</t>
    </rPh>
    <rPh sb="45" eb="47">
      <t>ヒョウジ</t>
    </rPh>
    <phoneticPr fontId="19"/>
  </si>
  <si>
    <t>補正回数は99回まで管理でき、当初・通常・専決の区分が設定できること。補正回数以外に、通常・専決補正毎に回数管理ができること。</t>
    <rPh sb="0" eb="2">
      <t>ホセイ</t>
    </rPh>
    <rPh sb="2" eb="4">
      <t>カイスウ</t>
    </rPh>
    <rPh sb="7" eb="8">
      <t>カイ</t>
    </rPh>
    <rPh sb="10" eb="12">
      <t>カンリ</t>
    </rPh>
    <rPh sb="15" eb="17">
      <t>トウショ</t>
    </rPh>
    <rPh sb="18" eb="20">
      <t>ツウジョウ</t>
    </rPh>
    <rPh sb="21" eb="23">
      <t>センケツ</t>
    </rPh>
    <rPh sb="24" eb="26">
      <t>クブン</t>
    </rPh>
    <rPh sb="27" eb="29">
      <t>セッテイ</t>
    </rPh>
    <rPh sb="35" eb="37">
      <t>ホセイ</t>
    </rPh>
    <rPh sb="37" eb="39">
      <t>カイスウ</t>
    </rPh>
    <rPh sb="39" eb="41">
      <t>イガイ</t>
    </rPh>
    <rPh sb="43" eb="45">
      <t>ツウジョウ</t>
    </rPh>
    <rPh sb="46" eb="48">
      <t>センケツ</t>
    </rPh>
    <rPh sb="48" eb="50">
      <t>ホセイ</t>
    </rPh>
    <rPh sb="50" eb="51">
      <t>ゴト</t>
    </rPh>
    <rPh sb="52" eb="54">
      <t>カイスウ</t>
    </rPh>
    <rPh sb="54" eb="56">
      <t>カンリ</t>
    </rPh>
    <phoneticPr fontId="19"/>
  </si>
  <si>
    <t>査定で0円にした科目も査定明細書に印刷することができること。</t>
    <rPh sb="0" eb="2">
      <t>サテイ</t>
    </rPh>
    <rPh sb="4" eb="5">
      <t>エン</t>
    </rPh>
    <rPh sb="8" eb="10">
      <t>カモク</t>
    </rPh>
    <rPh sb="11" eb="13">
      <t>サテイ</t>
    </rPh>
    <rPh sb="13" eb="16">
      <t>メイサイショ</t>
    </rPh>
    <rPh sb="17" eb="19">
      <t>インサツ</t>
    </rPh>
    <phoneticPr fontId="19"/>
  </si>
  <si>
    <t>予算が2つ（N回とN+1回補正予算）同時に査定されていて、N+1回補正予算が査定終了していても、N回補正予算の査定が継続できること。</t>
    <rPh sb="0" eb="2">
      <t>ヨサン</t>
    </rPh>
    <rPh sb="7" eb="8">
      <t>カイ</t>
    </rPh>
    <rPh sb="12" eb="13">
      <t>カイ</t>
    </rPh>
    <rPh sb="13" eb="15">
      <t>ホセイ</t>
    </rPh>
    <rPh sb="15" eb="17">
      <t>ヨサン</t>
    </rPh>
    <rPh sb="18" eb="20">
      <t>ドウジ</t>
    </rPh>
    <rPh sb="21" eb="23">
      <t>サテイ</t>
    </rPh>
    <rPh sb="32" eb="33">
      <t>カイ</t>
    </rPh>
    <rPh sb="33" eb="35">
      <t>ホセイ</t>
    </rPh>
    <rPh sb="35" eb="37">
      <t>ヨサン</t>
    </rPh>
    <rPh sb="38" eb="40">
      <t>サテイ</t>
    </rPh>
    <rPh sb="40" eb="42">
      <t>シュウリョウ</t>
    </rPh>
    <rPh sb="49" eb="50">
      <t>カイ</t>
    </rPh>
    <rPh sb="50" eb="52">
      <t>ホセイ</t>
    </rPh>
    <rPh sb="52" eb="54">
      <t>ヨサン</t>
    </rPh>
    <rPh sb="55" eb="57">
      <t>サテイ</t>
    </rPh>
    <rPh sb="58" eb="60">
      <t>ケイゾク</t>
    </rPh>
    <phoneticPr fontId="19"/>
  </si>
  <si>
    <t>予算額のCSV出力ができること。</t>
    <rPh sb="7" eb="9">
      <t>シュツリョク</t>
    </rPh>
    <phoneticPr fontId="19"/>
  </si>
  <si>
    <t>伝票動作は「登録」「修正」「削除」「参照」「再印刷」ができること。画面を切り替える事なく、1つの画面で操作できること。</t>
    <rPh sb="0" eb="2">
      <t>デンピョウ</t>
    </rPh>
    <rPh sb="2" eb="4">
      <t>ドウサ</t>
    </rPh>
    <rPh sb="6" eb="8">
      <t>トウロク</t>
    </rPh>
    <rPh sb="10" eb="12">
      <t>シュウセイ</t>
    </rPh>
    <rPh sb="14" eb="16">
      <t>サクジョ</t>
    </rPh>
    <rPh sb="18" eb="20">
      <t>サンショウ</t>
    </rPh>
    <rPh sb="22" eb="25">
      <t>サイインサツ</t>
    </rPh>
    <phoneticPr fontId="19"/>
  </si>
  <si>
    <t>複数債権者は定型CSVデータを読み込んで指定ができること。データに債権者マスタに登録されていないデータが含まれていても処理できること。</t>
    <rPh sb="6" eb="8">
      <t>テイケイ</t>
    </rPh>
    <rPh sb="20" eb="22">
      <t>シテイ</t>
    </rPh>
    <rPh sb="33" eb="36">
      <t>サイケンシャ</t>
    </rPh>
    <rPh sb="40" eb="42">
      <t>トウロク</t>
    </rPh>
    <rPh sb="52" eb="53">
      <t>フク</t>
    </rPh>
    <rPh sb="59" eb="61">
      <t>ショリ</t>
    </rPh>
    <phoneticPr fontId="19"/>
  </si>
  <si>
    <t>支出負担行為と支出命令は負担行為Noで関連付けがされていること。</t>
    <rPh sb="0" eb="2">
      <t>シシュツ</t>
    </rPh>
    <rPh sb="2" eb="4">
      <t>フタン</t>
    </rPh>
    <rPh sb="4" eb="6">
      <t>コウイ</t>
    </rPh>
    <rPh sb="7" eb="9">
      <t>シシュツ</t>
    </rPh>
    <rPh sb="9" eb="11">
      <t>メイレイ</t>
    </rPh>
    <rPh sb="12" eb="14">
      <t>フタン</t>
    </rPh>
    <rPh sb="14" eb="16">
      <t>コウイ</t>
    </rPh>
    <rPh sb="19" eb="21">
      <t>カンレン</t>
    </rPh>
    <rPh sb="21" eb="22">
      <t>ツ</t>
    </rPh>
    <phoneticPr fontId="19"/>
  </si>
  <si>
    <t>支出命令状況照会はソート条件として、科目・日付・伝票Noの指定が画面でできること。またソート順の昇順降順指定が画面でできること。</t>
    <rPh sb="0" eb="2">
      <t>シシュツ</t>
    </rPh>
    <rPh sb="2" eb="4">
      <t>メイレイ</t>
    </rPh>
    <rPh sb="4" eb="6">
      <t>ジョウキョウ</t>
    </rPh>
    <rPh sb="6" eb="8">
      <t>ショウカイ</t>
    </rPh>
    <rPh sb="12" eb="14">
      <t>ジョウケン</t>
    </rPh>
    <rPh sb="18" eb="20">
      <t>カモク</t>
    </rPh>
    <rPh sb="21" eb="23">
      <t>ヒヅケ</t>
    </rPh>
    <rPh sb="24" eb="26">
      <t>デンピョウ</t>
    </rPh>
    <rPh sb="29" eb="31">
      <t>シテイ</t>
    </rPh>
    <rPh sb="32" eb="34">
      <t>ガメン</t>
    </rPh>
    <rPh sb="46" eb="47">
      <t>ジュン</t>
    </rPh>
    <rPh sb="48" eb="50">
      <t>ショウジュン</t>
    </rPh>
    <rPh sb="50" eb="52">
      <t>コウジュン</t>
    </rPh>
    <rPh sb="52" eb="54">
      <t>シテイ</t>
    </rPh>
    <rPh sb="55" eb="57">
      <t>ガメン</t>
    </rPh>
    <phoneticPr fontId="19"/>
  </si>
  <si>
    <t>各種状況照会内容をCSV出力ができること。</t>
    <rPh sb="12" eb="14">
      <t>シュツリョク</t>
    </rPh>
    <phoneticPr fontId="19"/>
  </si>
  <si>
    <t>1つの調定に複数納入者を指定できること。また納入者毎の納入通知書が伝票起票と同時に作成できること。</t>
    <rPh sb="3" eb="5">
      <t>チョウテイ</t>
    </rPh>
    <rPh sb="6" eb="8">
      <t>フクスウ</t>
    </rPh>
    <rPh sb="8" eb="10">
      <t>ノウニュウ</t>
    </rPh>
    <rPh sb="10" eb="11">
      <t>シャ</t>
    </rPh>
    <rPh sb="12" eb="14">
      <t>シテイ</t>
    </rPh>
    <rPh sb="22" eb="24">
      <t>ノウニュウ</t>
    </rPh>
    <rPh sb="24" eb="25">
      <t>シャ</t>
    </rPh>
    <rPh sb="25" eb="26">
      <t>ゴト</t>
    </rPh>
    <rPh sb="27" eb="29">
      <t>ノウニュウ</t>
    </rPh>
    <rPh sb="29" eb="31">
      <t>ツウチ</t>
    </rPh>
    <rPh sb="31" eb="32">
      <t>ショ</t>
    </rPh>
    <rPh sb="33" eb="35">
      <t>デンピョウ</t>
    </rPh>
    <rPh sb="35" eb="37">
      <t>キヒョウ</t>
    </rPh>
    <rPh sb="38" eb="40">
      <t>ドウジ</t>
    </rPh>
    <rPh sb="41" eb="43">
      <t>サクセイ</t>
    </rPh>
    <phoneticPr fontId="19"/>
  </si>
  <si>
    <t>複数納入者は定型CSVデータを読み込んで指定ができること。データに債権者マスタに登録されていないデータが含まれていても処理できること。</t>
    <rPh sb="2" eb="5">
      <t>ノウニュウシャ</t>
    </rPh>
    <rPh sb="6" eb="8">
      <t>テイケイ</t>
    </rPh>
    <rPh sb="20" eb="22">
      <t>シテイ</t>
    </rPh>
    <rPh sb="33" eb="36">
      <t>サイケンシャ</t>
    </rPh>
    <rPh sb="40" eb="42">
      <t>トウロク</t>
    </rPh>
    <rPh sb="52" eb="53">
      <t>フク</t>
    </rPh>
    <rPh sb="59" eb="61">
      <t>ショリ</t>
    </rPh>
    <phoneticPr fontId="19"/>
  </si>
  <si>
    <t>歳計外状況照会はソート条件として、科目・日付・伝票Noの指定が画面でできること。またソート順の昇順降順指定が画面でできること。</t>
    <rPh sb="0" eb="2">
      <t>サイケイ</t>
    </rPh>
    <rPh sb="2" eb="3">
      <t>ガイ</t>
    </rPh>
    <rPh sb="3" eb="5">
      <t>ジョウキョウ</t>
    </rPh>
    <rPh sb="5" eb="7">
      <t>ショウカイ</t>
    </rPh>
    <rPh sb="11" eb="13">
      <t>ジョウケン</t>
    </rPh>
    <rPh sb="17" eb="19">
      <t>カモク</t>
    </rPh>
    <rPh sb="20" eb="22">
      <t>ヒヅケ</t>
    </rPh>
    <rPh sb="23" eb="25">
      <t>デンピョウ</t>
    </rPh>
    <rPh sb="28" eb="30">
      <t>シテイ</t>
    </rPh>
    <rPh sb="31" eb="33">
      <t>ガメン</t>
    </rPh>
    <rPh sb="45" eb="46">
      <t>ジュン</t>
    </rPh>
    <rPh sb="47" eb="49">
      <t>ショウジュン</t>
    </rPh>
    <rPh sb="49" eb="51">
      <t>コウジュン</t>
    </rPh>
    <rPh sb="51" eb="53">
      <t>シテイ</t>
    </rPh>
    <rPh sb="54" eb="56">
      <t>ガメン</t>
    </rPh>
    <phoneticPr fontId="19"/>
  </si>
  <si>
    <t>各状況内容照会をCSV出力できること。</t>
    <phoneticPr fontId="19"/>
  </si>
  <si>
    <t>銀行からの委託者コードを複数（100件以上）持てること。</t>
    <phoneticPr fontId="19"/>
  </si>
  <si>
    <t>口座振替FDを同一日に複数回行った場合、前回までの内容は含まずその時点での内容で作成ができること。</t>
    <rPh sb="20" eb="22">
      <t>ゼンカイ</t>
    </rPh>
    <rPh sb="25" eb="27">
      <t>ナイヨウ</t>
    </rPh>
    <rPh sb="28" eb="29">
      <t>フク</t>
    </rPh>
    <phoneticPr fontId="19"/>
  </si>
  <si>
    <t>FB対応の口座振込データが歳入・歳出・歳計外伝票より作成できること。</t>
    <rPh sb="2" eb="4">
      <t>タイオウ</t>
    </rPh>
    <rPh sb="5" eb="7">
      <t>コウザ</t>
    </rPh>
    <rPh sb="7" eb="9">
      <t>フリコミ</t>
    </rPh>
    <rPh sb="13" eb="15">
      <t>サイニュウ</t>
    </rPh>
    <rPh sb="16" eb="18">
      <t>サイシュツ</t>
    </rPh>
    <rPh sb="19" eb="21">
      <t>サイケイ</t>
    </rPh>
    <rPh sb="21" eb="22">
      <t>ガイ</t>
    </rPh>
    <rPh sb="22" eb="24">
      <t>デンピョウ</t>
    </rPh>
    <rPh sb="26" eb="28">
      <t>サクセイ</t>
    </rPh>
    <phoneticPr fontId="19"/>
  </si>
  <si>
    <t>FB対応で口座振込した際、債権者の通帳に振込した課名等の任意文字が記帳できる金融機関処理に対応できること。</t>
    <rPh sb="2" eb="4">
      <t>タイオウ</t>
    </rPh>
    <rPh sb="5" eb="7">
      <t>コウザ</t>
    </rPh>
    <rPh sb="7" eb="9">
      <t>フリコミ</t>
    </rPh>
    <rPh sb="11" eb="12">
      <t>サイ</t>
    </rPh>
    <rPh sb="13" eb="16">
      <t>サイケンシャ</t>
    </rPh>
    <rPh sb="17" eb="19">
      <t>ツウチョウ</t>
    </rPh>
    <rPh sb="20" eb="22">
      <t>フリコミ</t>
    </rPh>
    <rPh sb="24" eb="25">
      <t>カ</t>
    </rPh>
    <rPh sb="25" eb="26">
      <t>メイ</t>
    </rPh>
    <rPh sb="26" eb="27">
      <t>ナド</t>
    </rPh>
    <rPh sb="28" eb="30">
      <t>ニンイ</t>
    </rPh>
    <rPh sb="30" eb="32">
      <t>モジ</t>
    </rPh>
    <rPh sb="33" eb="35">
      <t>キチョウ</t>
    </rPh>
    <rPh sb="38" eb="40">
      <t>キンユウ</t>
    </rPh>
    <rPh sb="40" eb="42">
      <t>キカン</t>
    </rPh>
    <rPh sb="42" eb="44">
      <t>ショリ</t>
    </rPh>
    <rPh sb="45" eb="47">
      <t>タイオウ</t>
    </rPh>
    <phoneticPr fontId="19"/>
  </si>
  <si>
    <t>執行状況のCSV出力ができること。所属を指定して、各所属別内容の出力もできること。</t>
    <rPh sb="8" eb="10">
      <t>シュツリョク</t>
    </rPh>
    <phoneticPr fontId="19"/>
  </si>
  <si>
    <t>決算事項別明細書の内容で各予算区分別にCSV出力ができること。本年度指定の場合は、翌年度繰越額についても取得することができること。</t>
    <phoneticPr fontId="19"/>
  </si>
  <si>
    <t>1システムで複数団体の決算統計処理を別々に管理できること。</t>
    <rPh sb="6" eb="8">
      <t>フクスウ</t>
    </rPh>
    <rPh sb="8" eb="10">
      <t>ダンタイ</t>
    </rPh>
    <rPh sb="11" eb="13">
      <t>ケッサン</t>
    </rPh>
    <rPh sb="13" eb="15">
      <t>トウケイ</t>
    </rPh>
    <rPh sb="15" eb="17">
      <t>ショリ</t>
    </rPh>
    <rPh sb="18" eb="20">
      <t>ベツベツ</t>
    </rPh>
    <rPh sb="21" eb="23">
      <t>カンリ</t>
    </rPh>
    <phoneticPr fontId="19"/>
  </si>
  <si>
    <t>決算統計額のCSV出力ができること。</t>
    <rPh sb="9" eb="11">
      <t>シュツリョク</t>
    </rPh>
    <phoneticPr fontId="19"/>
  </si>
  <si>
    <t>地方単独事業（ソフト）の決算額の状況（地方財政状況調査表91表・92表）が作成できること。</t>
    <rPh sb="0" eb="2">
      <t>チホウ</t>
    </rPh>
    <rPh sb="2" eb="4">
      <t>タンドク</t>
    </rPh>
    <rPh sb="4" eb="6">
      <t>ジギョウ</t>
    </rPh>
    <rPh sb="12" eb="14">
      <t>ケッサン</t>
    </rPh>
    <rPh sb="14" eb="15">
      <t>ガク</t>
    </rPh>
    <rPh sb="16" eb="18">
      <t>ジョウキョウ</t>
    </rPh>
    <rPh sb="19" eb="21">
      <t>チホウ</t>
    </rPh>
    <rPh sb="21" eb="23">
      <t>ザイセイ</t>
    </rPh>
    <rPh sb="23" eb="25">
      <t>ジョウキョウ</t>
    </rPh>
    <rPh sb="25" eb="27">
      <t>チョウサ</t>
    </rPh>
    <rPh sb="27" eb="28">
      <t>ヒョウ</t>
    </rPh>
    <rPh sb="30" eb="31">
      <t>ヒョウ</t>
    </rPh>
    <rPh sb="34" eb="35">
      <t>ヒョウ</t>
    </rPh>
    <rPh sb="37" eb="39">
      <t>サクセイ</t>
    </rPh>
    <phoneticPr fontId="19"/>
  </si>
  <si>
    <t>地方単独事業（ソフト）の決算額の状況（地方財政状況調査表91表・92表）の総額は、一般行政経費の状況（地方財政状況調査表90表）その１単独事業費の総額と一致する形でシステム対応が行われていること。</t>
    <rPh sb="37" eb="39">
      <t>ソウガク</t>
    </rPh>
    <rPh sb="73" eb="75">
      <t>ソウガク</t>
    </rPh>
    <rPh sb="76" eb="78">
      <t>イッチ</t>
    </rPh>
    <rPh sb="80" eb="81">
      <t>カタチ</t>
    </rPh>
    <rPh sb="86" eb="88">
      <t>タイオウ</t>
    </rPh>
    <rPh sb="89" eb="90">
      <t>オコナ</t>
    </rPh>
    <phoneticPr fontId="19"/>
  </si>
  <si>
    <t>財務会計システム外で管理されている源泉徴収情報のCSV取り込みができること。</t>
    <rPh sb="0" eb="2">
      <t>ザイム</t>
    </rPh>
    <rPh sb="2" eb="4">
      <t>カイケイ</t>
    </rPh>
    <rPh sb="8" eb="9">
      <t>ガイ</t>
    </rPh>
    <rPh sb="10" eb="12">
      <t>カンリ</t>
    </rPh>
    <rPh sb="17" eb="19">
      <t>ゲンセン</t>
    </rPh>
    <rPh sb="19" eb="21">
      <t>チョウシュウ</t>
    </rPh>
    <rPh sb="21" eb="23">
      <t>ジョウホウ</t>
    </rPh>
    <rPh sb="27" eb="28">
      <t>ト</t>
    </rPh>
    <rPh sb="29" eb="30">
      <t>コ</t>
    </rPh>
    <phoneticPr fontId="19"/>
  </si>
  <si>
    <t>eLTAXやe-Taxとやり取りできる形式でデータが作成できること。</t>
    <rPh sb="14" eb="15">
      <t>ト</t>
    </rPh>
    <rPh sb="19" eb="21">
      <t>ケイシキ</t>
    </rPh>
    <rPh sb="26" eb="28">
      <t>サクセイ</t>
    </rPh>
    <phoneticPr fontId="19"/>
  </si>
  <si>
    <t>宛名シールはA4サイズラベルシールやラベルプリンターへの対応ができること。</t>
    <rPh sb="0" eb="2">
      <t>アテナ</t>
    </rPh>
    <rPh sb="28" eb="30">
      <t>タイオウ</t>
    </rPh>
    <phoneticPr fontId="19"/>
  </si>
  <si>
    <t>「統一的な基準による地方公会計」に対応した形式で期末一括のデータが作成できること。データ形式は地方公会計標準ソフトウェアとPPPの両方の指定ができること。</t>
    <rPh sb="24" eb="26">
      <t>キマツ</t>
    </rPh>
    <rPh sb="26" eb="28">
      <t>イッカツ</t>
    </rPh>
    <rPh sb="44" eb="46">
      <t>ケイシキ</t>
    </rPh>
    <rPh sb="65" eb="67">
      <t>リョウホウ</t>
    </rPh>
    <rPh sb="68" eb="70">
      <t>シテイ</t>
    </rPh>
    <phoneticPr fontId="6"/>
  </si>
  <si>
    <t>出力可能Excelについては一覧に出力する項目、出力する順序、ページ設定、レイアウト設定（フォント、罫線、文字色、背景色等）、ヘッダー、フッターの設定が行えること。
また設定された条件は保存可能なこと。</t>
    <rPh sb="14" eb="16">
      <t>イチラン</t>
    </rPh>
    <rPh sb="17" eb="19">
      <t>シュツリョク</t>
    </rPh>
    <rPh sb="21" eb="23">
      <t>コウモク</t>
    </rPh>
    <rPh sb="24" eb="26">
      <t>シュツリョク</t>
    </rPh>
    <rPh sb="28" eb="30">
      <t>ジュンジョ</t>
    </rPh>
    <rPh sb="34" eb="36">
      <t>セッテイ</t>
    </rPh>
    <rPh sb="42" eb="44">
      <t>セッテイ</t>
    </rPh>
    <rPh sb="50" eb="52">
      <t>ケイセン</t>
    </rPh>
    <rPh sb="53" eb="56">
      <t>モジショク</t>
    </rPh>
    <rPh sb="57" eb="60">
      <t>ハイケイショク</t>
    </rPh>
    <rPh sb="60" eb="61">
      <t>トウ</t>
    </rPh>
    <rPh sb="73" eb="75">
      <t>セッテイ</t>
    </rPh>
    <rPh sb="76" eb="77">
      <t>オコナ</t>
    </rPh>
    <phoneticPr fontId="19"/>
  </si>
  <si>
    <t>対応状況</t>
    <rPh sb="0" eb="2">
      <t>タイオウ</t>
    </rPh>
    <rPh sb="2" eb="4">
      <t>ジョウキョウ</t>
    </rPh>
    <phoneticPr fontId="19"/>
  </si>
  <si>
    <t>代替○</t>
    <rPh sb="0" eb="2">
      <t>ダイタイ</t>
    </rPh>
    <phoneticPr fontId="19"/>
  </si>
  <si>
    <t>不可×</t>
    <rPh sb="0" eb="2">
      <t>フカ</t>
    </rPh>
    <phoneticPr fontId="19"/>
  </si>
  <si>
    <t>源泉徴収</t>
    <phoneticPr fontId="19"/>
  </si>
  <si>
    <t>別々の債権者として登録されている同一人物を、1つにまとめる（名寄せ）事ができること。また源泉徴収票等に印字する個人情報を別途登録できること。</t>
    <rPh sb="0" eb="2">
      <t>ベツベツ</t>
    </rPh>
    <rPh sb="3" eb="6">
      <t>サイケンシャ</t>
    </rPh>
    <rPh sb="9" eb="11">
      <t>トウロク</t>
    </rPh>
    <rPh sb="16" eb="18">
      <t>ドウイツ</t>
    </rPh>
    <rPh sb="18" eb="20">
      <t>ジンブツ</t>
    </rPh>
    <rPh sb="30" eb="32">
      <t>ナヨ</t>
    </rPh>
    <rPh sb="34" eb="35">
      <t>コト</t>
    </rPh>
    <rPh sb="44" eb="46">
      <t>ゲンセン</t>
    </rPh>
    <rPh sb="46" eb="48">
      <t>チョウシュウ</t>
    </rPh>
    <rPh sb="48" eb="49">
      <t>ヒョウ</t>
    </rPh>
    <rPh sb="49" eb="50">
      <t>ナド</t>
    </rPh>
    <rPh sb="51" eb="53">
      <t>インジ</t>
    </rPh>
    <rPh sb="55" eb="57">
      <t>コジン</t>
    </rPh>
    <rPh sb="57" eb="59">
      <t>ジョウホウ</t>
    </rPh>
    <rPh sb="60" eb="62">
      <t>ベット</t>
    </rPh>
    <rPh sb="62" eb="64">
      <t>トウロク</t>
    </rPh>
    <phoneticPr fontId="19"/>
  </si>
  <si>
    <t>調定・収入状況照会はソート条件として、科目・日付・伝票Noの指定が画面でできること。またソート順の昇順降順指定が画面でできること。</t>
    <rPh sb="0" eb="2">
      <t>チョウテイ</t>
    </rPh>
    <rPh sb="3" eb="5">
      <t>シュウニュウ</t>
    </rPh>
    <rPh sb="5" eb="7">
      <t>ジョウキョウ</t>
    </rPh>
    <rPh sb="7" eb="9">
      <t>ショウカイ</t>
    </rPh>
    <rPh sb="13" eb="15">
      <t>ジョウケン</t>
    </rPh>
    <rPh sb="19" eb="21">
      <t>カモク</t>
    </rPh>
    <rPh sb="22" eb="24">
      <t>ヒヅケ</t>
    </rPh>
    <rPh sb="25" eb="27">
      <t>デンピョウ</t>
    </rPh>
    <rPh sb="30" eb="32">
      <t>シテイ</t>
    </rPh>
    <rPh sb="33" eb="35">
      <t>ガメン</t>
    </rPh>
    <rPh sb="47" eb="48">
      <t>ジュン</t>
    </rPh>
    <rPh sb="49" eb="51">
      <t>ショウジュン</t>
    </rPh>
    <rPh sb="51" eb="53">
      <t>コウジュン</t>
    </rPh>
    <rPh sb="53" eb="55">
      <t>シテイ</t>
    </rPh>
    <rPh sb="56" eb="58">
      <t>ガメン</t>
    </rPh>
    <phoneticPr fontId="19"/>
  </si>
  <si>
    <t>財務会計で判定した専決区分を元に承認経路を設定し、決裁ができること。</t>
    <rPh sb="0" eb="2">
      <t>ザイム</t>
    </rPh>
    <rPh sb="2" eb="4">
      <t>カイケイ</t>
    </rPh>
    <rPh sb="5" eb="7">
      <t>ハンテイ</t>
    </rPh>
    <rPh sb="9" eb="11">
      <t>センケツ</t>
    </rPh>
    <rPh sb="11" eb="13">
      <t>クブン</t>
    </rPh>
    <rPh sb="14" eb="15">
      <t>モト</t>
    </rPh>
    <rPh sb="16" eb="18">
      <t>ショウニン</t>
    </rPh>
    <rPh sb="18" eb="20">
      <t>ケイロ</t>
    </rPh>
    <rPh sb="21" eb="23">
      <t>セッテイ</t>
    </rPh>
    <rPh sb="25" eb="27">
      <t>ケッサイ</t>
    </rPh>
    <phoneticPr fontId="19"/>
  </si>
  <si>
    <t>前借・本借・利率見直しの台帳は、同一台帳Noで一元管理できること。</t>
    <rPh sb="3" eb="4">
      <t>ホン</t>
    </rPh>
    <rPh sb="4" eb="5">
      <t>カ</t>
    </rPh>
    <rPh sb="6" eb="8">
      <t>リリツ</t>
    </rPh>
    <rPh sb="8" eb="10">
      <t>ミナオ</t>
    </rPh>
    <rPh sb="12" eb="14">
      <t>ダイチョウ</t>
    </rPh>
    <rPh sb="16" eb="18">
      <t>ドウイツ</t>
    </rPh>
    <rPh sb="18" eb="20">
      <t>ダイチョウ</t>
    </rPh>
    <rPh sb="23" eb="25">
      <t>イチゲン</t>
    </rPh>
    <rPh sb="25" eb="27">
      <t>カンリ</t>
    </rPh>
    <phoneticPr fontId="19"/>
  </si>
  <si>
    <t>決算統計第33表、第34表、第36表（円単位、千円単位）が作成できること。</t>
    <phoneticPr fontId="19"/>
  </si>
  <si>
    <t>任意内容の項目を新設できる「任意項目」設定機能を保有していること。
任意項目は999個まで管理できること。またユーザ側で任意に設定できること。</t>
    <rPh sb="16" eb="18">
      <t>コウモク</t>
    </rPh>
    <rPh sb="21" eb="23">
      <t>キノウ</t>
    </rPh>
    <rPh sb="24" eb="26">
      <t>ホユウ</t>
    </rPh>
    <rPh sb="34" eb="36">
      <t>ニンイ</t>
    </rPh>
    <rPh sb="36" eb="38">
      <t>コウモク</t>
    </rPh>
    <rPh sb="42" eb="43">
      <t>コ</t>
    </rPh>
    <rPh sb="45" eb="47">
      <t>カンリ</t>
    </rPh>
    <rPh sb="58" eb="59">
      <t>ガワ</t>
    </rPh>
    <rPh sb="60" eb="62">
      <t>ニンイ</t>
    </rPh>
    <rPh sb="63" eb="65">
      <t>セッテイ</t>
    </rPh>
    <phoneticPr fontId="4"/>
  </si>
  <si>
    <t>全銀協フォーマットで口座振替FDの作成ができ、マルチヘッダに対応していること。マルチヘッダの場合、部門や会計毎にデータが作成できること。</t>
    <rPh sb="0" eb="3">
      <t>ゼンギンキョウ</t>
    </rPh>
    <rPh sb="30" eb="32">
      <t>タイオウ</t>
    </rPh>
    <rPh sb="46" eb="48">
      <t>バアイ</t>
    </rPh>
    <rPh sb="49" eb="51">
      <t>ブモン</t>
    </rPh>
    <rPh sb="52" eb="54">
      <t>カイケイ</t>
    </rPh>
    <rPh sb="54" eb="55">
      <t>ゴト</t>
    </rPh>
    <rPh sb="60" eb="62">
      <t>サクセイ</t>
    </rPh>
    <phoneticPr fontId="19"/>
  </si>
  <si>
    <t xml:space="preserve">収受・起案・施行文書・資料・ファイルの登録ができること
</t>
    <rPh sb="0" eb="2">
      <t>シュウジュ</t>
    </rPh>
    <rPh sb="3" eb="5">
      <t>キアン</t>
    </rPh>
    <rPh sb="6" eb="8">
      <t>セコウ</t>
    </rPh>
    <rPh sb="8" eb="10">
      <t>ブンショ</t>
    </rPh>
    <rPh sb="11" eb="13">
      <t>シリョウ</t>
    </rPh>
    <rPh sb="19" eb="21">
      <t>トウロク</t>
    </rPh>
    <phoneticPr fontId="38"/>
  </si>
  <si>
    <t xml:space="preserve">供覧書・起案書、バーコード、各種ラベル、各種帳票等は印刷前にプレビュー表示ができること
</t>
    <rPh sb="0" eb="2">
      <t>キョウラン</t>
    </rPh>
    <rPh sb="2" eb="3">
      <t>ショ</t>
    </rPh>
    <rPh sb="4" eb="6">
      <t>キアン</t>
    </rPh>
    <rPh sb="6" eb="7">
      <t>ショ</t>
    </rPh>
    <rPh sb="14" eb="16">
      <t>カクシュ</t>
    </rPh>
    <rPh sb="22" eb="24">
      <t>チョウヒョウ</t>
    </rPh>
    <rPh sb="24" eb="25">
      <t>トウ</t>
    </rPh>
    <rPh sb="26" eb="28">
      <t>インサツ</t>
    </rPh>
    <rPh sb="28" eb="29">
      <t>マエ</t>
    </rPh>
    <rPh sb="35" eb="37">
      <t>ヒョウジ</t>
    </rPh>
    <phoneticPr fontId="38"/>
  </si>
  <si>
    <t xml:space="preserve">供覧書・起案書等、一覧表、チェックリストについてはＰＤＦ形式でも出力できること
</t>
    <rPh sb="7" eb="8">
      <t>トウ</t>
    </rPh>
    <rPh sb="9" eb="11">
      <t>イチラン</t>
    </rPh>
    <rPh sb="11" eb="12">
      <t>ヒョウ</t>
    </rPh>
    <rPh sb="28" eb="30">
      <t>ケイシキ</t>
    </rPh>
    <rPh sb="32" eb="34">
      <t>シュツリョク</t>
    </rPh>
    <phoneticPr fontId="38"/>
  </si>
  <si>
    <t xml:space="preserve">ファイル文書の引継、破棄、延長処理ができること
</t>
    <rPh sb="4" eb="6">
      <t>ブンショ</t>
    </rPh>
    <rPh sb="7" eb="9">
      <t>ヒキツギ</t>
    </rPh>
    <rPh sb="10" eb="12">
      <t>ハキ</t>
    </rPh>
    <rPh sb="13" eb="15">
      <t>エンチョウ</t>
    </rPh>
    <rPh sb="15" eb="17">
      <t>ショリ</t>
    </rPh>
    <phoneticPr fontId="38"/>
  </si>
  <si>
    <t xml:space="preserve">収受・起案・施行文書の文書番号の重複チェックができること
</t>
    <rPh sb="0" eb="2">
      <t>シュウジュ</t>
    </rPh>
    <rPh sb="3" eb="5">
      <t>キアン</t>
    </rPh>
    <rPh sb="6" eb="8">
      <t>セコウ</t>
    </rPh>
    <rPh sb="8" eb="10">
      <t>ブンショ</t>
    </rPh>
    <rPh sb="11" eb="13">
      <t>ブンショ</t>
    </rPh>
    <rPh sb="13" eb="15">
      <t>バンゴウ</t>
    </rPh>
    <rPh sb="16" eb="18">
      <t>ジュウフク</t>
    </rPh>
    <phoneticPr fontId="38"/>
  </si>
  <si>
    <t xml:space="preserve">受付・収受・起案・資料登録画面の各項目で必須入力箇所の設定ができること
</t>
    <rPh sb="0" eb="2">
      <t>ウケツケ</t>
    </rPh>
    <rPh sb="3" eb="5">
      <t>シュウジュ</t>
    </rPh>
    <rPh sb="6" eb="8">
      <t>キアン</t>
    </rPh>
    <rPh sb="9" eb="11">
      <t>シリョウ</t>
    </rPh>
    <rPh sb="11" eb="13">
      <t>トウロク</t>
    </rPh>
    <rPh sb="13" eb="15">
      <t>ガメン</t>
    </rPh>
    <rPh sb="16" eb="17">
      <t>カク</t>
    </rPh>
    <rPh sb="17" eb="19">
      <t>コウモク</t>
    </rPh>
    <rPh sb="20" eb="22">
      <t>ヒッス</t>
    </rPh>
    <rPh sb="22" eb="24">
      <t>ニュウリョク</t>
    </rPh>
    <rPh sb="24" eb="26">
      <t>カショ</t>
    </rPh>
    <rPh sb="27" eb="29">
      <t>セッテイ</t>
    </rPh>
    <phoneticPr fontId="38"/>
  </si>
  <si>
    <t xml:space="preserve">受付・収受・起案・資料登録画面の各項目を設定で表示・非表示にできること
</t>
    <rPh sb="20" eb="22">
      <t>セッテイ</t>
    </rPh>
    <phoneticPr fontId="38"/>
  </si>
  <si>
    <t xml:space="preserve">外部到達文書を一時保留状態で仮登録することができること
</t>
    <rPh sb="0" eb="2">
      <t>ガイブ</t>
    </rPh>
    <rPh sb="2" eb="4">
      <t>トウタツ</t>
    </rPh>
    <rPh sb="4" eb="6">
      <t>ブンショ</t>
    </rPh>
    <rPh sb="14" eb="15">
      <t>カリ</t>
    </rPh>
    <rPh sb="15" eb="17">
      <t>トウロク</t>
    </rPh>
    <phoneticPr fontId="38"/>
  </si>
  <si>
    <t xml:space="preserve">収受文書は供覧、保管の登録ができること
</t>
    <rPh sb="0" eb="2">
      <t>シュウジュ</t>
    </rPh>
    <rPh sb="2" eb="4">
      <t>ブンショ</t>
    </rPh>
    <rPh sb="5" eb="7">
      <t>キョウラン</t>
    </rPh>
    <rPh sb="8" eb="10">
      <t>ホカン</t>
    </rPh>
    <rPh sb="11" eb="13">
      <t>トウロク</t>
    </rPh>
    <phoneticPr fontId="38"/>
  </si>
  <si>
    <t xml:space="preserve">収受文書は下書き保存ができること
</t>
    <rPh sb="0" eb="2">
      <t>シュウジュ</t>
    </rPh>
    <rPh sb="2" eb="4">
      <t>ブンショ</t>
    </rPh>
    <rPh sb="5" eb="7">
      <t>シタガ</t>
    </rPh>
    <rPh sb="8" eb="10">
      <t>ホゾン</t>
    </rPh>
    <phoneticPr fontId="38"/>
  </si>
  <si>
    <t xml:space="preserve">電子添付ファイルは該当ファイルを選択することで登録・取り消しすることができること
またドラッグアンドドロップでの登録や複数ファイルの一括添付も可能であること
</t>
    <rPh sb="66" eb="68">
      <t>イッカツ</t>
    </rPh>
    <rPh sb="68" eb="70">
      <t>テンプ</t>
    </rPh>
    <rPh sb="71" eb="73">
      <t>カノウ</t>
    </rPh>
    <phoneticPr fontId="38"/>
  </si>
  <si>
    <t xml:space="preserve">収受番号の採番は自動採番、直接入力、定型句から入力できること
</t>
    <rPh sb="8" eb="10">
      <t>ジドウ</t>
    </rPh>
    <rPh sb="10" eb="12">
      <t>サイバン</t>
    </rPh>
    <rPh sb="13" eb="15">
      <t>チョクセツ</t>
    </rPh>
    <rPh sb="15" eb="17">
      <t>ニュウリョク</t>
    </rPh>
    <rPh sb="18" eb="21">
      <t>テイケイク</t>
    </rPh>
    <rPh sb="23" eb="25">
      <t>ニュウリョク</t>
    </rPh>
    <phoneticPr fontId="38"/>
  </si>
  <si>
    <t xml:space="preserve">収受番号の枝番の自動採番、番号直接入力ができること
</t>
    <rPh sb="5" eb="7">
      <t>エダバン</t>
    </rPh>
    <rPh sb="8" eb="10">
      <t>ジドウ</t>
    </rPh>
    <rPh sb="10" eb="12">
      <t>サイバン</t>
    </rPh>
    <rPh sb="13" eb="15">
      <t>バンゴウ</t>
    </rPh>
    <rPh sb="15" eb="17">
      <t>チョクセツ</t>
    </rPh>
    <rPh sb="17" eb="19">
      <t>ニュウリョク</t>
    </rPh>
    <phoneticPr fontId="38"/>
  </si>
  <si>
    <t xml:space="preserve">収受番号は空番から取得できること
</t>
    <rPh sb="5" eb="6">
      <t>ア</t>
    </rPh>
    <rPh sb="6" eb="7">
      <t>バン</t>
    </rPh>
    <rPh sb="9" eb="11">
      <t>シュトク</t>
    </rPh>
    <phoneticPr fontId="38"/>
  </si>
  <si>
    <t xml:space="preserve">予約番号を直接入力することで登録できること
</t>
    <rPh sb="0" eb="2">
      <t>ヨヤク</t>
    </rPh>
    <rPh sb="2" eb="4">
      <t>バンゴウ</t>
    </rPh>
    <rPh sb="5" eb="7">
      <t>チョクセツ</t>
    </rPh>
    <rPh sb="7" eb="9">
      <t>ニュウリョク</t>
    </rPh>
    <rPh sb="14" eb="16">
      <t>トウロク</t>
    </rPh>
    <phoneticPr fontId="38"/>
  </si>
  <si>
    <t xml:space="preserve">収受番号の文言を設定することができること
</t>
    <rPh sb="0" eb="2">
      <t>シュウジュ</t>
    </rPh>
    <rPh sb="2" eb="4">
      <t>バンゴウ</t>
    </rPh>
    <rPh sb="5" eb="7">
      <t>モンゴン</t>
    </rPh>
    <rPh sb="8" eb="10">
      <t>セッテイ</t>
    </rPh>
    <phoneticPr fontId="38"/>
  </si>
  <si>
    <t xml:space="preserve">供覧書の本文の入力ができること
</t>
    <rPh sb="0" eb="2">
      <t>キョウラン</t>
    </rPh>
    <rPh sb="2" eb="3">
      <t>ショ</t>
    </rPh>
    <rPh sb="4" eb="6">
      <t>ホンブン</t>
    </rPh>
    <rPh sb="7" eb="9">
      <t>ニュウリョク</t>
    </rPh>
    <phoneticPr fontId="38"/>
  </si>
  <si>
    <t xml:space="preserve">供覧書の本文は例文登録ができること
</t>
    <rPh sb="0" eb="2">
      <t>キョウラン</t>
    </rPh>
    <rPh sb="2" eb="3">
      <t>ショ</t>
    </rPh>
    <rPh sb="4" eb="6">
      <t>ホンブン</t>
    </rPh>
    <rPh sb="7" eb="9">
      <t>レイブン</t>
    </rPh>
    <rPh sb="9" eb="11">
      <t>トウロク</t>
    </rPh>
    <phoneticPr fontId="38"/>
  </si>
  <si>
    <t xml:space="preserve">供覧書の例文は全庁共通・所属毎に登録ができること
</t>
    <rPh sb="0" eb="2">
      <t>キョウラン</t>
    </rPh>
    <rPh sb="2" eb="3">
      <t>ショ</t>
    </rPh>
    <rPh sb="4" eb="6">
      <t>レイブン</t>
    </rPh>
    <rPh sb="7" eb="9">
      <t>ゼンチョウ</t>
    </rPh>
    <rPh sb="9" eb="11">
      <t>キョウツウ</t>
    </rPh>
    <rPh sb="12" eb="14">
      <t>ショゾク</t>
    </rPh>
    <rPh sb="14" eb="15">
      <t>ゴト</t>
    </rPh>
    <rPh sb="16" eb="18">
      <t>トウロク</t>
    </rPh>
    <phoneticPr fontId="38"/>
  </si>
  <si>
    <t xml:space="preserve">供覧書の本文は例文を引用して入力ができること
</t>
    <rPh sb="0" eb="2">
      <t>キョウラン</t>
    </rPh>
    <rPh sb="2" eb="3">
      <t>ショ</t>
    </rPh>
    <rPh sb="4" eb="6">
      <t>ホンブン</t>
    </rPh>
    <rPh sb="7" eb="9">
      <t>レイブン</t>
    </rPh>
    <rPh sb="10" eb="12">
      <t>インヨウ</t>
    </rPh>
    <rPh sb="14" eb="16">
      <t>ニュウリョク</t>
    </rPh>
    <phoneticPr fontId="38"/>
  </si>
  <si>
    <t xml:space="preserve">供覧文書を登録するファイルは、お気に入りに登録しているファイルから選択できること
他にも分類ツリー表示からの登録や、検索条件の入力によって登録ができること
</t>
    <rPh sb="41" eb="42">
      <t>ホカ</t>
    </rPh>
    <phoneticPr fontId="38"/>
  </si>
  <si>
    <t xml:space="preserve">収受文書を保存するためのファイルを選択する際は、ファイル名の一部分等のキーワードを入力し、該当のファイルを検索できること
</t>
    <rPh sb="21" eb="22">
      <t>サイ</t>
    </rPh>
    <rPh sb="28" eb="29">
      <t>メイ</t>
    </rPh>
    <rPh sb="30" eb="33">
      <t>イチブブン</t>
    </rPh>
    <rPh sb="33" eb="34">
      <t>トウ</t>
    </rPh>
    <phoneticPr fontId="38"/>
  </si>
  <si>
    <t xml:space="preserve">供覧書の書式設定や印刷・ＰＤＦ出力ができ、印刷時にはプレビュー表示ができること。またプレビューでの表示は拡大・縮小ができること
</t>
    <rPh sb="49" eb="51">
      <t>ヒョウジ</t>
    </rPh>
    <rPh sb="52" eb="54">
      <t>カクダイ</t>
    </rPh>
    <rPh sb="55" eb="57">
      <t>シュクショウ</t>
    </rPh>
    <phoneticPr fontId="38"/>
  </si>
  <si>
    <t xml:space="preserve">公開件名は収受文書の件名をそのままコピーでき、その修正も行うことができること
</t>
    <rPh sb="28" eb="29">
      <t>オコナ</t>
    </rPh>
    <phoneticPr fontId="38"/>
  </si>
  <si>
    <t xml:space="preserve">一部公開・非公開理由は、理由名称をプルダウンより選択し登録できること。また理由名称はマスタ設定機能により任意の名称に設定できること
</t>
    <rPh sb="24" eb="26">
      <t>センタク</t>
    </rPh>
    <rPh sb="47" eb="49">
      <t>キノウ</t>
    </rPh>
    <rPh sb="58" eb="60">
      <t>セッテイ</t>
    </rPh>
    <phoneticPr fontId="38"/>
  </si>
  <si>
    <t xml:space="preserve">文書管理システムで受信したメールの件名、本文、添付ファイルを受付・収受登録画面にそのままコピー（反映）することができること
</t>
    <rPh sb="0" eb="2">
      <t>ブンショ</t>
    </rPh>
    <rPh sb="2" eb="4">
      <t>カンリ</t>
    </rPh>
    <rPh sb="9" eb="11">
      <t>ジュシン</t>
    </rPh>
    <rPh sb="17" eb="19">
      <t>ケンメイ</t>
    </rPh>
    <rPh sb="20" eb="22">
      <t>ホンブン</t>
    </rPh>
    <rPh sb="23" eb="25">
      <t>テンプ</t>
    </rPh>
    <rPh sb="30" eb="32">
      <t>ウケツケ</t>
    </rPh>
    <rPh sb="33" eb="35">
      <t>シュウジュ</t>
    </rPh>
    <rPh sb="35" eb="37">
      <t>トウロク</t>
    </rPh>
    <rPh sb="37" eb="39">
      <t>ガメン</t>
    </rPh>
    <rPh sb="48" eb="50">
      <t>ハンエイ</t>
    </rPh>
    <phoneticPr fontId="38"/>
  </si>
  <si>
    <t xml:space="preserve">受付・収受画面へのコピー（反映）は待機時間を要さず、リアルタイムに即時反映すること
</t>
    <rPh sb="0" eb="2">
      <t>ウケツケ</t>
    </rPh>
    <rPh sb="5" eb="7">
      <t>ガメン</t>
    </rPh>
    <rPh sb="13" eb="15">
      <t>ハンエイ</t>
    </rPh>
    <rPh sb="17" eb="19">
      <t>タイキ</t>
    </rPh>
    <rPh sb="19" eb="21">
      <t>ジカン</t>
    </rPh>
    <rPh sb="22" eb="23">
      <t>ヨウ</t>
    </rPh>
    <rPh sb="33" eb="35">
      <t>ソクジ</t>
    </rPh>
    <rPh sb="35" eb="37">
      <t>ハンエイ</t>
    </rPh>
    <phoneticPr fontId="38"/>
  </si>
  <si>
    <t xml:space="preserve">直前に登録した収受文書の情報を、起案画面にコピーすることができること
</t>
    <rPh sb="0" eb="2">
      <t>チョクゼン</t>
    </rPh>
    <rPh sb="3" eb="5">
      <t>トウロク</t>
    </rPh>
    <rPh sb="7" eb="9">
      <t>シュウジュ</t>
    </rPh>
    <rPh sb="9" eb="11">
      <t>ブンショ</t>
    </rPh>
    <rPh sb="12" eb="14">
      <t>ジョウホウ</t>
    </rPh>
    <rPh sb="16" eb="18">
      <t>キアン</t>
    </rPh>
    <rPh sb="18" eb="20">
      <t>ガメン</t>
    </rPh>
    <phoneticPr fontId="38"/>
  </si>
  <si>
    <t xml:space="preserve">起案文書は下書き保存ができること
</t>
    <rPh sb="0" eb="2">
      <t>キアン</t>
    </rPh>
    <rPh sb="2" eb="4">
      <t>ブンショ</t>
    </rPh>
    <rPh sb="5" eb="7">
      <t>シタガ</t>
    </rPh>
    <rPh sb="8" eb="10">
      <t>ホゾン</t>
    </rPh>
    <phoneticPr fontId="38"/>
  </si>
  <si>
    <t xml:space="preserve">電子添付ファイルは、該当ファイルを選択することで登録・取り消しを行うことができること
またドラッグアンドドロップでの登録や、複数ファイルの一括添付も可能であること
</t>
    <rPh sb="32" eb="33">
      <t>オコナ</t>
    </rPh>
    <rPh sb="69" eb="71">
      <t>イッカツ</t>
    </rPh>
    <rPh sb="71" eb="73">
      <t>テンプ</t>
    </rPh>
    <rPh sb="74" eb="76">
      <t>カノウ</t>
    </rPh>
    <phoneticPr fontId="38"/>
  </si>
  <si>
    <t xml:space="preserve">起案番号を採番することができること
</t>
    <rPh sb="0" eb="2">
      <t>キアン</t>
    </rPh>
    <phoneticPr fontId="38"/>
  </si>
  <si>
    <t xml:space="preserve">起案番号の採番は自動採番、直接入力、定型句から入力できること
</t>
    <rPh sb="0" eb="2">
      <t>キアン</t>
    </rPh>
    <rPh sb="8" eb="10">
      <t>ジドウ</t>
    </rPh>
    <rPh sb="10" eb="12">
      <t>サイバン</t>
    </rPh>
    <rPh sb="13" eb="15">
      <t>チョクセツ</t>
    </rPh>
    <rPh sb="15" eb="17">
      <t>ニュウリョク</t>
    </rPh>
    <rPh sb="18" eb="21">
      <t>テイケイク</t>
    </rPh>
    <rPh sb="23" eb="25">
      <t>ニュウリョク</t>
    </rPh>
    <phoneticPr fontId="38"/>
  </si>
  <si>
    <t xml:space="preserve">起案番号の枝番の自動採番、番号直接入力ができること
</t>
    <rPh sb="0" eb="2">
      <t>キアン</t>
    </rPh>
    <rPh sb="5" eb="7">
      <t>エダバン</t>
    </rPh>
    <rPh sb="8" eb="10">
      <t>ジドウ</t>
    </rPh>
    <rPh sb="10" eb="12">
      <t>サイバン</t>
    </rPh>
    <rPh sb="13" eb="15">
      <t>バンゴウ</t>
    </rPh>
    <rPh sb="15" eb="17">
      <t>チョクセツ</t>
    </rPh>
    <rPh sb="17" eb="19">
      <t>ニュウリョク</t>
    </rPh>
    <phoneticPr fontId="38"/>
  </si>
  <si>
    <t xml:space="preserve">起案番号は原課単位で発番できること（番号に付する記号も管理できること）
</t>
    <rPh sb="0" eb="2">
      <t>キアン</t>
    </rPh>
    <phoneticPr fontId="38"/>
  </si>
  <si>
    <t xml:space="preserve">起案番号は、あらかじめ発番していた予約番号をそのまま使用・登録することができること。また自動採番では、予約番号は附番されないこと
</t>
    <rPh sb="11" eb="13">
      <t>ハツバン</t>
    </rPh>
    <rPh sb="26" eb="28">
      <t>シヨウ</t>
    </rPh>
    <rPh sb="29" eb="31">
      <t>トウロク</t>
    </rPh>
    <phoneticPr fontId="38"/>
  </si>
  <si>
    <t xml:space="preserve">起案番号は空番から取得できること
</t>
    <rPh sb="0" eb="2">
      <t>キアン</t>
    </rPh>
    <rPh sb="5" eb="6">
      <t>ア</t>
    </rPh>
    <rPh sb="6" eb="7">
      <t>バン</t>
    </rPh>
    <rPh sb="9" eb="11">
      <t>シュトク</t>
    </rPh>
    <phoneticPr fontId="38"/>
  </si>
  <si>
    <t xml:space="preserve">起案番号の文言を設定することができること
</t>
    <rPh sb="0" eb="2">
      <t>キアン</t>
    </rPh>
    <rPh sb="2" eb="4">
      <t>バンゴウ</t>
    </rPh>
    <rPh sb="5" eb="7">
      <t>モンゴン</t>
    </rPh>
    <rPh sb="8" eb="10">
      <t>セッテイ</t>
    </rPh>
    <phoneticPr fontId="38"/>
  </si>
  <si>
    <t xml:space="preserve">起案書の本文の入力ができること
</t>
    <rPh sb="0" eb="2">
      <t>キアン</t>
    </rPh>
    <rPh sb="2" eb="3">
      <t>ショ</t>
    </rPh>
    <rPh sb="4" eb="6">
      <t>ホンブン</t>
    </rPh>
    <rPh sb="7" eb="9">
      <t>ニュウリョク</t>
    </rPh>
    <phoneticPr fontId="38"/>
  </si>
  <si>
    <t xml:space="preserve">起案書の本文は例文登録ができること
</t>
    <rPh sb="2" eb="3">
      <t>ショ</t>
    </rPh>
    <rPh sb="4" eb="6">
      <t>ホンブン</t>
    </rPh>
    <rPh sb="7" eb="9">
      <t>レイブン</t>
    </rPh>
    <rPh sb="9" eb="11">
      <t>トウロク</t>
    </rPh>
    <phoneticPr fontId="38"/>
  </si>
  <si>
    <t xml:space="preserve">起案書の例文は全庁共通・所属毎に登録ができること
</t>
    <rPh sb="2" eb="3">
      <t>ショ</t>
    </rPh>
    <rPh sb="4" eb="6">
      <t>レイブン</t>
    </rPh>
    <rPh sb="7" eb="9">
      <t>ゼンチョウ</t>
    </rPh>
    <rPh sb="9" eb="11">
      <t>キョウツウ</t>
    </rPh>
    <rPh sb="12" eb="14">
      <t>ショゾク</t>
    </rPh>
    <rPh sb="14" eb="15">
      <t>ゴト</t>
    </rPh>
    <rPh sb="16" eb="18">
      <t>トウロク</t>
    </rPh>
    <phoneticPr fontId="38"/>
  </si>
  <si>
    <t xml:space="preserve">起案書の本文は例文を引用して入力ができること
</t>
    <rPh sb="2" eb="3">
      <t>ショ</t>
    </rPh>
    <rPh sb="4" eb="6">
      <t>ホンブン</t>
    </rPh>
    <rPh sb="7" eb="9">
      <t>レイブン</t>
    </rPh>
    <rPh sb="10" eb="12">
      <t>インヨウ</t>
    </rPh>
    <rPh sb="14" eb="16">
      <t>ニュウリョク</t>
    </rPh>
    <phoneticPr fontId="38"/>
  </si>
  <si>
    <t xml:space="preserve">起案文書を保存するためのファイルを検索する際は、登録されている検索条件テンプレートから検索項目を選択できること
</t>
    <rPh sb="0" eb="2">
      <t>キアン</t>
    </rPh>
    <phoneticPr fontId="38"/>
  </si>
  <si>
    <t xml:space="preserve">起案文書を保存するためのファイルを選択する際は、ファイル名の一部分等のキーワードを入力し、該当のファイルを検索できること
</t>
    <rPh sb="0" eb="2">
      <t>キアン</t>
    </rPh>
    <rPh sb="17" eb="19">
      <t>センタク</t>
    </rPh>
    <rPh sb="28" eb="29">
      <t>メイ</t>
    </rPh>
    <phoneticPr fontId="38"/>
  </si>
  <si>
    <t xml:space="preserve">起案書の書式設定や印刷・ＰＤＦ出力ができ、印刷時にはプレビュー表示ができること。またプレビューでの表示は拡大・縮小ができること
</t>
    <rPh sb="0" eb="2">
      <t>キアン</t>
    </rPh>
    <phoneticPr fontId="38"/>
  </si>
  <si>
    <t xml:space="preserve">公開件名は起案文書の件名をそのままコピーでき、その修正も行うことができること
</t>
    <rPh sb="5" eb="7">
      <t>キアン</t>
    </rPh>
    <phoneticPr fontId="38"/>
  </si>
  <si>
    <t xml:space="preserve">直前に登録した起案文書の情報を施行画面にコピーすることができること
</t>
    <rPh sb="0" eb="2">
      <t>チョクゼン</t>
    </rPh>
    <rPh sb="3" eb="5">
      <t>トウロク</t>
    </rPh>
    <rPh sb="7" eb="9">
      <t>キアン</t>
    </rPh>
    <rPh sb="9" eb="11">
      <t>ブンショ</t>
    </rPh>
    <rPh sb="12" eb="14">
      <t>ジョウホウ</t>
    </rPh>
    <rPh sb="15" eb="17">
      <t>セコウ</t>
    </rPh>
    <rPh sb="17" eb="19">
      <t>ガメン</t>
    </rPh>
    <phoneticPr fontId="38"/>
  </si>
  <si>
    <t xml:space="preserve">電子添付ファイルは、該当ファイルを選択することで登録・取り消しを行うことができること
またドラッグアンドドロップでの登録や、複数ファイルの一括添付も可能であること
</t>
    <rPh sb="69" eb="71">
      <t>イッカツ</t>
    </rPh>
    <rPh sb="71" eb="73">
      <t>テンプ</t>
    </rPh>
    <rPh sb="74" eb="76">
      <t>カノウ</t>
    </rPh>
    <phoneticPr fontId="38"/>
  </si>
  <si>
    <t xml:space="preserve">施行番号を採番することができること
</t>
    <rPh sb="0" eb="2">
      <t>セコウ</t>
    </rPh>
    <phoneticPr fontId="38"/>
  </si>
  <si>
    <t xml:space="preserve">施行番号の採番は自動採番、番号直接入力、定型句選択、文言・番号直接入力ができること
</t>
    <rPh sb="0" eb="2">
      <t>セコウ</t>
    </rPh>
    <rPh sb="8" eb="10">
      <t>ジドウ</t>
    </rPh>
    <rPh sb="10" eb="12">
      <t>サイバン</t>
    </rPh>
    <rPh sb="13" eb="15">
      <t>バンゴウ</t>
    </rPh>
    <rPh sb="15" eb="17">
      <t>チョクセツ</t>
    </rPh>
    <rPh sb="17" eb="19">
      <t>ニュウリョク</t>
    </rPh>
    <rPh sb="20" eb="23">
      <t>テイケイク</t>
    </rPh>
    <rPh sb="23" eb="25">
      <t>センタク</t>
    </rPh>
    <rPh sb="26" eb="28">
      <t>モンゴン</t>
    </rPh>
    <rPh sb="29" eb="31">
      <t>バンゴウ</t>
    </rPh>
    <rPh sb="31" eb="33">
      <t>チョクセツ</t>
    </rPh>
    <rPh sb="33" eb="35">
      <t>ニュウリョク</t>
    </rPh>
    <phoneticPr fontId="38"/>
  </si>
  <si>
    <t xml:space="preserve">施行番号の枝番の自動採番、番号直接入力ができること
</t>
    <rPh sb="5" eb="7">
      <t>エダバン</t>
    </rPh>
    <rPh sb="8" eb="10">
      <t>ジドウ</t>
    </rPh>
    <rPh sb="10" eb="12">
      <t>サイバン</t>
    </rPh>
    <rPh sb="13" eb="15">
      <t>バンゴウ</t>
    </rPh>
    <rPh sb="15" eb="17">
      <t>チョクセツ</t>
    </rPh>
    <rPh sb="17" eb="19">
      <t>ニュウリョク</t>
    </rPh>
    <phoneticPr fontId="38"/>
  </si>
  <si>
    <t xml:space="preserve">施行番号は、あらかじめ発番していた予約番号をそのまま使用・登録することができること。また自動採番では、予約番号は附番されないこと
</t>
    <rPh sb="0" eb="2">
      <t>セコウ</t>
    </rPh>
    <phoneticPr fontId="38"/>
  </si>
  <si>
    <t xml:space="preserve">施行番号は空番から取得できること
</t>
    <rPh sb="0" eb="2">
      <t>セコウ</t>
    </rPh>
    <rPh sb="2" eb="4">
      <t>バンゴウ</t>
    </rPh>
    <rPh sb="5" eb="6">
      <t>ア</t>
    </rPh>
    <rPh sb="6" eb="7">
      <t>バン</t>
    </rPh>
    <rPh sb="9" eb="11">
      <t>シュトク</t>
    </rPh>
    <phoneticPr fontId="38"/>
  </si>
  <si>
    <t xml:space="preserve">施行番号の文言を設定することができること
</t>
    <rPh sb="2" eb="4">
      <t>バンゴウ</t>
    </rPh>
    <rPh sb="5" eb="7">
      <t>モンゴン</t>
    </rPh>
    <rPh sb="8" eb="10">
      <t>セッテイ</t>
    </rPh>
    <phoneticPr fontId="38"/>
  </si>
  <si>
    <t xml:space="preserve">本文の入力ができること
</t>
    <rPh sb="0" eb="2">
      <t>ホンブン</t>
    </rPh>
    <rPh sb="3" eb="5">
      <t>ニュウリョク</t>
    </rPh>
    <phoneticPr fontId="38"/>
  </si>
  <si>
    <t xml:space="preserve">本文は例文登録ができること
</t>
    <rPh sb="0" eb="2">
      <t>ホンブン</t>
    </rPh>
    <rPh sb="3" eb="5">
      <t>レイブン</t>
    </rPh>
    <rPh sb="5" eb="7">
      <t>トウロク</t>
    </rPh>
    <phoneticPr fontId="38"/>
  </si>
  <si>
    <t xml:space="preserve">例文は全庁共通・所属毎に登録ができること
</t>
    <rPh sb="0" eb="2">
      <t>レイブン</t>
    </rPh>
    <rPh sb="3" eb="5">
      <t>ゼンチョウ</t>
    </rPh>
    <rPh sb="5" eb="7">
      <t>キョウツウ</t>
    </rPh>
    <rPh sb="8" eb="10">
      <t>ショゾク</t>
    </rPh>
    <rPh sb="10" eb="11">
      <t>ゴト</t>
    </rPh>
    <rPh sb="12" eb="14">
      <t>トウロク</t>
    </rPh>
    <phoneticPr fontId="38"/>
  </si>
  <si>
    <t xml:space="preserve">例文は照会・回答・通知・報告・依頼・申請などの文書内容毎に登録ができること
</t>
    <rPh sb="0" eb="1">
      <t>レイ</t>
    </rPh>
    <phoneticPr fontId="38"/>
  </si>
  <si>
    <t xml:space="preserve">本文は例文を引用して入力ができること
</t>
    <rPh sb="0" eb="2">
      <t>ホンブン</t>
    </rPh>
    <rPh sb="3" eb="5">
      <t>レイブン</t>
    </rPh>
    <rPh sb="6" eb="8">
      <t>インヨウ</t>
    </rPh>
    <rPh sb="10" eb="12">
      <t>ニュウリョク</t>
    </rPh>
    <phoneticPr fontId="38"/>
  </si>
  <si>
    <t xml:space="preserve">施行文書の保存先（分類・ファイル）の設定ができること
</t>
    <rPh sb="0" eb="2">
      <t>セコウ</t>
    </rPh>
    <rPh sb="2" eb="4">
      <t>ブンショ</t>
    </rPh>
    <rPh sb="5" eb="7">
      <t>ホゾン</t>
    </rPh>
    <rPh sb="7" eb="8">
      <t>サキ</t>
    </rPh>
    <rPh sb="9" eb="11">
      <t>ブンルイ</t>
    </rPh>
    <rPh sb="18" eb="20">
      <t>セッテイ</t>
    </rPh>
    <phoneticPr fontId="38"/>
  </si>
  <si>
    <t xml:space="preserve">施行文書を登録するファイルは、お気に入りに登録しているファイルより選択できること
また分類ツリー表示や検索条件入力からでも登録できること
</t>
    <rPh sb="0" eb="2">
      <t>セコウ</t>
    </rPh>
    <phoneticPr fontId="38"/>
  </si>
  <si>
    <t xml:space="preserve">施行文書登録時、保存するファイルは起案申請時に指定したファイル情報がそのまま引き継がれること
</t>
    <rPh sb="0" eb="2">
      <t>セコウ</t>
    </rPh>
    <rPh sb="2" eb="4">
      <t>ブンショ</t>
    </rPh>
    <rPh sb="4" eb="6">
      <t>トウロク</t>
    </rPh>
    <rPh sb="6" eb="7">
      <t>ジ</t>
    </rPh>
    <rPh sb="8" eb="10">
      <t>ホゾン</t>
    </rPh>
    <rPh sb="17" eb="19">
      <t>キアン</t>
    </rPh>
    <rPh sb="19" eb="21">
      <t>シンセイ</t>
    </rPh>
    <rPh sb="21" eb="22">
      <t>ジ</t>
    </rPh>
    <rPh sb="23" eb="25">
      <t>シテイ</t>
    </rPh>
    <rPh sb="31" eb="33">
      <t>ジョウホウ</t>
    </rPh>
    <rPh sb="38" eb="39">
      <t>ヒ</t>
    </rPh>
    <rPh sb="40" eb="41">
      <t>ツ</t>
    </rPh>
    <phoneticPr fontId="38"/>
  </si>
  <si>
    <t xml:space="preserve">施行入力画面の内容を、文書管理システムのメール送付画面へ件名、本文、添付ファイル情報をそのままコピー（反映）できること
</t>
    <rPh sb="0" eb="2">
      <t>セコウ</t>
    </rPh>
    <rPh sb="2" eb="4">
      <t>ニュウリョク</t>
    </rPh>
    <rPh sb="4" eb="6">
      <t>ガメン</t>
    </rPh>
    <rPh sb="7" eb="9">
      <t>ナイヨウ</t>
    </rPh>
    <rPh sb="11" eb="13">
      <t>ブンショ</t>
    </rPh>
    <rPh sb="13" eb="15">
      <t>カンリ</t>
    </rPh>
    <rPh sb="23" eb="25">
      <t>ソウフ</t>
    </rPh>
    <rPh sb="25" eb="27">
      <t>ガメン</t>
    </rPh>
    <rPh sb="28" eb="30">
      <t>ケンメイ</t>
    </rPh>
    <rPh sb="31" eb="33">
      <t>ホンブン</t>
    </rPh>
    <rPh sb="34" eb="36">
      <t>テンプ</t>
    </rPh>
    <rPh sb="40" eb="42">
      <t>ジョウホウ</t>
    </rPh>
    <rPh sb="51" eb="53">
      <t>ハンエイ</t>
    </rPh>
    <phoneticPr fontId="38"/>
  </si>
  <si>
    <t xml:space="preserve">メールによる発送については、文書管理システム自体でメール機能を有しており、別のメーラーへの手動転機等が必要ないこと
</t>
    <rPh sb="6" eb="8">
      <t>ハッソウ</t>
    </rPh>
    <rPh sb="14" eb="16">
      <t>ブンショ</t>
    </rPh>
    <rPh sb="16" eb="18">
      <t>カンリ</t>
    </rPh>
    <rPh sb="22" eb="24">
      <t>ジタイ</t>
    </rPh>
    <rPh sb="28" eb="30">
      <t>キノウ</t>
    </rPh>
    <rPh sb="31" eb="32">
      <t>ユウ</t>
    </rPh>
    <rPh sb="37" eb="38">
      <t>ベツ</t>
    </rPh>
    <rPh sb="45" eb="47">
      <t>シュドウ</t>
    </rPh>
    <rPh sb="47" eb="49">
      <t>テンキ</t>
    </rPh>
    <rPh sb="49" eb="50">
      <t>ナド</t>
    </rPh>
    <rPh sb="51" eb="53">
      <t>ヒツヨウ</t>
    </rPh>
    <phoneticPr fontId="38"/>
  </si>
  <si>
    <t xml:space="preserve">資料を保存するファイルは、お気に入りに登録しているファイルより選択できること
また分類ツリー表示や検索条件入力からでも登録できること
</t>
    <rPh sb="0" eb="2">
      <t>シリョウ</t>
    </rPh>
    <rPh sb="3" eb="5">
      <t>ホゾン</t>
    </rPh>
    <phoneticPr fontId="38"/>
  </si>
  <si>
    <t xml:space="preserve">ファイルを選択することで、ファイルに登録されている年度、所属、ファイル番号、ファイル名、分類、保存期間、保存場所、年度、所属が登録されること
</t>
    <rPh sb="5" eb="7">
      <t>センタク</t>
    </rPh>
    <rPh sb="18" eb="20">
      <t>トウロク</t>
    </rPh>
    <rPh sb="25" eb="27">
      <t>ネンド</t>
    </rPh>
    <rPh sb="28" eb="30">
      <t>ショゾク</t>
    </rPh>
    <rPh sb="35" eb="37">
      <t>バンゴウ</t>
    </rPh>
    <rPh sb="42" eb="43">
      <t>メイ</t>
    </rPh>
    <rPh sb="44" eb="46">
      <t>ブンルイ</t>
    </rPh>
    <rPh sb="47" eb="49">
      <t>ホゾン</t>
    </rPh>
    <rPh sb="49" eb="51">
      <t>キカン</t>
    </rPh>
    <rPh sb="52" eb="54">
      <t>ホゾン</t>
    </rPh>
    <rPh sb="54" eb="56">
      <t>バショ</t>
    </rPh>
    <rPh sb="57" eb="59">
      <t>ネンド</t>
    </rPh>
    <rPh sb="60" eb="62">
      <t>ショゾク</t>
    </rPh>
    <rPh sb="63" eb="65">
      <t>トウロク</t>
    </rPh>
    <phoneticPr fontId="38"/>
  </si>
  <si>
    <t xml:space="preserve">以下のような項目が登録できること
件名、概要（概要についてはあらかじめ登録されている例文を引用できること）、備考、添付文書（ファイル）、関連文書(関連文書については、簡易検索、詳細検索により該当文書を登録できること）
</t>
    <rPh sb="0" eb="2">
      <t>イカ</t>
    </rPh>
    <rPh sb="6" eb="8">
      <t>コウモク</t>
    </rPh>
    <rPh sb="9" eb="11">
      <t>トウロク</t>
    </rPh>
    <rPh sb="17" eb="19">
      <t>ケンメイ</t>
    </rPh>
    <rPh sb="20" eb="22">
      <t>ガイヨウ</t>
    </rPh>
    <rPh sb="23" eb="25">
      <t>ガイヨウ</t>
    </rPh>
    <rPh sb="35" eb="37">
      <t>トウロク</t>
    </rPh>
    <rPh sb="42" eb="44">
      <t>レイブン</t>
    </rPh>
    <rPh sb="45" eb="47">
      <t>インヨウ</t>
    </rPh>
    <rPh sb="54" eb="56">
      <t>ビコウ</t>
    </rPh>
    <rPh sb="57" eb="59">
      <t>テンプ</t>
    </rPh>
    <rPh sb="59" eb="61">
      <t>ブンショ</t>
    </rPh>
    <rPh sb="68" eb="70">
      <t>カンレン</t>
    </rPh>
    <rPh sb="70" eb="72">
      <t>ブンショ</t>
    </rPh>
    <rPh sb="73" eb="75">
      <t>カンレン</t>
    </rPh>
    <rPh sb="75" eb="77">
      <t>ブンショ</t>
    </rPh>
    <rPh sb="83" eb="85">
      <t>カンイ</t>
    </rPh>
    <rPh sb="85" eb="87">
      <t>ケンサク</t>
    </rPh>
    <rPh sb="88" eb="90">
      <t>ショウサイ</t>
    </rPh>
    <rPh sb="90" eb="92">
      <t>ケンサク</t>
    </rPh>
    <rPh sb="95" eb="97">
      <t>ガイトウ</t>
    </rPh>
    <rPh sb="97" eb="99">
      <t>ブンショ</t>
    </rPh>
    <rPh sb="100" eb="102">
      <t>トウロク</t>
    </rPh>
    <phoneticPr fontId="38"/>
  </si>
  <si>
    <t xml:space="preserve">電子添付ファイルは、該当ファイルを選択することで登録・削除を行うことができること
またドラッグアンドドロップでの登録や、複数ファイル一括添付が可能であること
</t>
    <rPh sb="27" eb="29">
      <t>サクジョ</t>
    </rPh>
    <rPh sb="66" eb="68">
      <t>イッカツ</t>
    </rPh>
    <rPh sb="68" eb="70">
      <t>テンプ</t>
    </rPh>
    <rPh sb="71" eb="73">
      <t>カノウ</t>
    </rPh>
    <phoneticPr fontId="38"/>
  </si>
  <si>
    <t xml:space="preserve">承認・決裁者の並び順変更はドラッグアンドドロップの操作で行うことができること
</t>
    <rPh sb="7" eb="8">
      <t>ナラ</t>
    </rPh>
    <rPh sb="9" eb="10">
      <t>ジュン</t>
    </rPh>
    <rPh sb="10" eb="12">
      <t>ヘンコウ</t>
    </rPh>
    <rPh sb="28" eb="29">
      <t>オコナ</t>
    </rPh>
    <phoneticPr fontId="38"/>
  </si>
  <si>
    <t xml:space="preserve">電子決裁文書作成時に”緊急”を選択することで、トップ画面の文書管理ポートレットに緊急承認・決裁待ちに文書件数が表示されること
</t>
    <rPh sb="0" eb="2">
      <t>デンシ</t>
    </rPh>
    <rPh sb="2" eb="4">
      <t>ケッサイ</t>
    </rPh>
    <rPh sb="4" eb="6">
      <t>ブンショ</t>
    </rPh>
    <rPh sb="6" eb="8">
      <t>サクセイ</t>
    </rPh>
    <rPh sb="8" eb="9">
      <t>ジ</t>
    </rPh>
    <rPh sb="11" eb="13">
      <t>キンキュウ</t>
    </rPh>
    <rPh sb="15" eb="17">
      <t>センタク</t>
    </rPh>
    <rPh sb="40" eb="42">
      <t>キンキュウ</t>
    </rPh>
    <rPh sb="42" eb="44">
      <t>ショウニン</t>
    </rPh>
    <rPh sb="45" eb="47">
      <t>ケッサイ</t>
    </rPh>
    <rPh sb="47" eb="48">
      <t>マ</t>
    </rPh>
    <rPh sb="50" eb="52">
      <t>ブンショ</t>
    </rPh>
    <rPh sb="52" eb="54">
      <t>ケンスウ</t>
    </rPh>
    <rPh sb="55" eb="57">
      <t>ヒョウジ</t>
    </rPh>
    <phoneticPr fontId="38"/>
  </si>
  <si>
    <t xml:space="preserve">紙決裁・電子決裁・併用決裁が選択できること
①紙決裁…紙印刷した文書を回議して決裁し、決裁結果を入力することで管理
②電子決裁…画面上で設定した承認ルート上で電子データの文書を回議して決裁、電子決裁の場合も決裁後、紙での印刷ができること
③併用決裁…決裁行為を電子決裁で行い、添付書類は紙媒体等を用いる方法
</t>
    <rPh sb="95" eb="97">
      <t>デンシ</t>
    </rPh>
    <rPh sb="97" eb="99">
      <t>ケッサイ</t>
    </rPh>
    <rPh sb="100" eb="102">
      <t>バアイ</t>
    </rPh>
    <rPh sb="105" eb="106">
      <t>ゴ</t>
    </rPh>
    <rPh sb="107" eb="108">
      <t>カミ</t>
    </rPh>
    <rPh sb="110" eb="112">
      <t>インサツ</t>
    </rPh>
    <rPh sb="127" eb="129">
      <t>コウイ</t>
    </rPh>
    <rPh sb="130" eb="132">
      <t>デンシ</t>
    </rPh>
    <rPh sb="132" eb="134">
      <t>ケッサイ</t>
    </rPh>
    <rPh sb="135" eb="136">
      <t>オコナ</t>
    </rPh>
    <rPh sb="138" eb="140">
      <t>テンプ</t>
    </rPh>
    <rPh sb="140" eb="142">
      <t>ショルイ</t>
    </rPh>
    <rPh sb="143" eb="144">
      <t>カミ</t>
    </rPh>
    <rPh sb="144" eb="146">
      <t>バイタイ</t>
    </rPh>
    <rPh sb="146" eb="147">
      <t>トウ</t>
    </rPh>
    <rPh sb="148" eb="149">
      <t>モチ</t>
    </rPh>
    <phoneticPr fontId="19"/>
  </si>
  <si>
    <t xml:space="preserve">却下された場合は、トップ画面の却下件数にカウントされ、それを選択することで文書を修正し、再起案ができること
</t>
    <rPh sb="0" eb="2">
      <t>キャッカ</t>
    </rPh>
    <rPh sb="5" eb="7">
      <t>バアイ</t>
    </rPh>
    <rPh sb="12" eb="14">
      <t>ガメン</t>
    </rPh>
    <rPh sb="15" eb="17">
      <t>キャッカ</t>
    </rPh>
    <rPh sb="17" eb="19">
      <t>ケンスウ</t>
    </rPh>
    <rPh sb="30" eb="32">
      <t>センタク</t>
    </rPh>
    <rPh sb="37" eb="39">
      <t>ブンショ</t>
    </rPh>
    <rPh sb="40" eb="42">
      <t>シュウセイ</t>
    </rPh>
    <rPh sb="44" eb="45">
      <t>サイ</t>
    </rPh>
    <rPh sb="45" eb="47">
      <t>キアン</t>
    </rPh>
    <phoneticPr fontId="38"/>
  </si>
  <si>
    <t xml:space="preserve">起案用紙の書式レイアウト（印鑑欄含む）は既存の様式同様作成できること
</t>
    <rPh sb="0" eb="2">
      <t>キアン</t>
    </rPh>
    <rPh sb="2" eb="4">
      <t>ヨウシ</t>
    </rPh>
    <rPh sb="20" eb="22">
      <t>キゾン</t>
    </rPh>
    <rPh sb="23" eb="25">
      <t>ヨウシキ</t>
    </rPh>
    <rPh sb="25" eb="27">
      <t>ドウヨウ</t>
    </rPh>
    <rPh sb="27" eb="29">
      <t>サクセイ</t>
    </rPh>
    <phoneticPr fontId="38"/>
  </si>
  <si>
    <t xml:space="preserve">任意の申請書式をユーザにて新規作成・追加することができること
</t>
    <rPh sb="0" eb="2">
      <t>ニンイ</t>
    </rPh>
    <rPh sb="3" eb="5">
      <t>シンセイ</t>
    </rPh>
    <rPh sb="5" eb="7">
      <t>ショシキ</t>
    </rPh>
    <rPh sb="13" eb="15">
      <t>シンキ</t>
    </rPh>
    <rPh sb="15" eb="17">
      <t>サクセイ</t>
    </rPh>
    <rPh sb="18" eb="20">
      <t>ツイカ</t>
    </rPh>
    <phoneticPr fontId="38"/>
  </si>
  <si>
    <t xml:space="preserve">添付ファイルを登録する際、複数の添付ファイルを１つのＰＤＦファイルとして生成することができること
生成する際、表示する順番も指定ができること。またＰＤＦのファイル名称も登録できること
</t>
    <rPh sb="55" eb="57">
      <t>ヒョウジ</t>
    </rPh>
    <rPh sb="59" eb="61">
      <t>ジュンバン</t>
    </rPh>
    <phoneticPr fontId="38"/>
  </si>
  <si>
    <t xml:space="preserve">日付については以下のような項目から範囲指定して検索ができること
※日付、処理期限、相手先発信日、決裁完了日を直接入力またはカレンダーから日を指定できること
</t>
    <rPh sb="0" eb="1">
      <t>ヒ</t>
    </rPh>
    <rPh sb="1" eb="2">
      <t>ツ</t>
    </rPh>
    <rPh sb="7" eb="9">
      <t>イカ</t>
    </rPh>
    <rPh sb="13" eb="15">
      <t>コウモク</t>
    </rPh>
    <rPh sb="17" eb="19">
      <t>ハンイ</t>
    </rPh>
    <rPh sb="19" eb="21">
      <t>シテイ</t>
    </rPh>
    <rPh sb="23" eb="25">
      <t>ケンサク</t>
    </rPh>
    <rPh sb="33" eb="34">
      <t>ヒ</t>
    </rPh>
    <rPh sb="34" eb="35">
      <t>ツケ</t>
    </rPh>
    <rPh sb="36" eb="38">
      <t>ショリ</t>
    </rPh>
    <rPh sb="38" eb="40">
      <t>キゲン</t>
    </rPh>
    <rPh sb="41" eb="44">
      <t>アイテサキ</t>
    </rPh>
    <rPh sb="44" eb="46">
      <t>ハッシン</t>
    </rPh>
    <rPh sb="46" eb="47">
      <t>ヒ</t>
    </rPh>
    <rPh sb="48" eb="50">
      <t>ケッサイ</t>
    </rPh>
    <rPh sb="50" eb="52">
      <t>カンリョウ</t>
    </rPh>
    <rPh sb="52" eb="53">
      <t>ヒ</t>
    </rPh>
    <rPh sb="53" eb="54">
      <t>シンニチ</t>
    </rPh>
    <rPh sb="54" eb="56">
      <t>チョクセツ</t>
    </rPh>
    <rPh sb="56" eb="58">
      <t>ニュウリョク</t>
    </rPh>
    <rPh sb="68" eb="69">
      <t>ヒ</t>
    </rPh>
    <rPh sb="70" eb="72">
      <t>シテイ</t>
    </rPh>
    <phoneticPr fontId="38"/>
  </si>
  <si>
    <t xml:space="preserve">よく利用する検索条件の登録ができ、文書を迅速に検索できること。登録された検索条件は、プルダウンにて選択・検索ができること
なお、よく利用する検索条件の登録は職員個人ごとに登録ができること
</t>
    <rPh sb="17" eb="19">
      <t>ブンショ</t>
    </rPh>
    <rPh sb="20" eb="22">
      <t>ジンソク</t>
    </rPh>
    <rPh sb="23" eb="25">
      <t>ケンサク</t>
    </rPh>
    <rPh sb="66" eb="68">
      <t>リヨウ</t>
    </rPh>
    <rPh sb="70" eb="72">
      <t>ケンサク</t>
    </rPh>
    <rPh sb="72" eb="74">
      <t>ジョウケン</t>
    </rPh>
    <rPh sb="75" eb="77">
      <t>トウロク</t>
    </rPh>
    <rPh sb="78" eb="80">
      <t>ショクイン</t>
    </rPh>
    <rPh sb="80" eb="82">
      <t>コジン</t>
    </rPh>
    <rPh sb="85" eb="87">
      <t>トウロク</t>
    </rPh>
    <phoneticPr fontId="38"/>
  </si>
  <si>
    <t xml:space="preserve">検索結果の該当文書を選択することで登録文書情報が確認できること
登録文書情報画面にて関連文書（収受・起案・施行）の件名が表示できること
</t>
    <rPh sb="0" eb="2">
      <t>ケンサク</t>
    </rPh>
    <rPh sb="2" eb="4">
      <t>ケッカ</t>
    </rPh>
    <rPh sb="5" eb="7">
      <t>ガイトウ</t>
    </rPh>
    <rPh sb="7" eb="9">
      <t>ブンショ</t>
    </rPh>
    <rPh sb="10" eb="12">
      <t>センタク</t>
    </rPh>
    <rPh sb="17" eb="19">
      <t>トウロク</t>
    </rPh>
    <rPh sb="19" eb="21">
      <t>ブンショ</t>
    </rPh>
    <rPh sb="21" eb="23">
      <t>ジョウホウ</t>
    </rPh>
    <rPh sb="24" eb="26">
      <t>カクニン</t>
    </rPh>
    <rPh sb="32" eb="34">
      <t>トウロク</t>
    </rPh>
    <rPh sb="34" eb="36">
      <t>ブンショ</t>
    </rPh>
    <rPh sb="36" eb="38">
      <t>ジョウホウ</t>
    </rPh>
    <rPh sb="38" eb="40">
      <t>ガメン</t>
    </rPh>
    <rPh sb="42" eb="44">
      <t>カンレン</t>
    </rPh>
    <rPh sb="44" eb="46">
      <t>ブンショ</t>
    </rPh>
    <rPh sb="47" eb="49">
      <t>シュウジュ</t>
    </rPh>
    <rPh sb="50" eb="52">
      <t>キアン</t>
    </rPh>
    <rPh sb="53" eb="55">
      <t>セコウ</t>
    </rPh>
    <rPh sb="57" eb="59">
      <t>ケンメイ</t>
    </rPh>
    <rPh sb="60" eb="62">
      <t>ヒョウジ</t>
    </rPh>
    <phoneticPr fontId="38"/>
  </si>
  <si>
    <t xml:space="preserve">過年度文書を複写して新規文書を作成できること
</t>
    <rPh sb="0" eb="3">
      <t>カネンド</t>
    </rPh>
    <rPh sb="3" eb="5">
      <t>ブンショ</t>
    </rPh>
    <rPh sb="6" eb="8">
      <t>フクシャ</t>
    </rPh>
    <rPh sb="10" eb="12">
      <t>シンキ</t>
    </rPh>
    <rPh sb="12" eb="14">
      <t>ブンショ</t>
    </rPh>
    <rPh sb="15" eb="17">
      <t>サクセイ</t>
    </rPh>
    <phoneticPr fontId="38"/>
  </si>
  <si>
    <t xml:space="preserve">ファイルツリーより所属、分類、ファイルを選択し文書を検索できること
</t>
    <rPh sb="9" eb="11">
      <t>ショゾク</t>
    </rPh>
    <rPh sb="12" eb="14">
      <t>ブンルイ</t>
    </rPh>
    <rPh sb="20" eb="22">
      <t>センタク</t>
    </rPh>
    <rPh sb="23" eb="25">
      <t>ブンショ</t>
    </rPh>
    <rPh sb="26" eb="28">
      <t>ケンサク</t>
    </rPh>
    <phoneticPr fontId="38"/>
  </si>
  <si>
    <t xml:space="preserve">複数の文書に設定されたファイルを一括で変更ができること
</t>
    <rPh sb="0" eb="2">
      <t>フクスウ</t>
    </rPh>
    <rPh sb="6" eb="8">
      <t>セッテイ</t>
    </rPh>
    <rPh sb="16" eb="18">
      <t>イッカツ</t>
    </rPh>
    <rPh sb="19" eb="21">
      <t>ヘンコウ</t>
    </rPh>
    <phoneticPr fontId="38"/>
  </si>
  <si>
    <t xml:space="preserve">文書のファイル移動を文書取扱主任・一般それぞれで権限設定ができること
</t>
    <rPh sb="7" eb="9">
      <t>イドウ</t>
    </rPh>
    <rPh sb="10" eb="12">
      <t>ブンショ</t>
    </rPh>
    <rPh sb="12" eb="14">
      <t>トリアツカイ</t>
    </rPh>
    <rPh sb="14" eb="16">
      <t>シュニン</t>
    </rPh>
    <rPh sb="17" eb="19">
      <t>イッパン</t>
    </rPh>
    <rPh sb="26" eb="28">
      <t>セッテイ</t>
    </rPh>
    <phoneticPr fontId="102"/>
  </si>
  <si>
    <t xml:space="preserve">カテゴリ（下書き、受付、未決裁（紙）、未施行、公印申請待ち、申請中、公印申請中、却下、緊急承認・決裁待ち、承認、決裁待ち、供覧待ち、公印承認待ち等）で各文書を検索できること
</t>
    <rPh sb="5" eb="7">
      <t>シタガ</t>
    </rPh>
    <rPh sb="9" eb="11">
      <t>ウケツケ</t>
    </rPh>
    <rPh sb="12" eb="15">
      <t>ミケッサイ</t>
    </rPh>
    <rPh sb="16" eb="17">
      <t>カミ</t>
    </rPh>
    <rPh sb="19" eb="22">
      <t>ミシコウ</t>
    </rPh>
    <rPh sb="23" eb="25">
      <t>コウイン</t>
    </rPh>
    <rPh sb="25" eb="27">
      <t>シンセイ</t>
    </rPh>
    <rPh sb="27" eb="28">
      <t>マ</t>
    </rPh>
    <rPh sb="30" eb="33">
      <t>シンセイチュウ</t>
    </rPh>
    <rPh sb="34" eb="36">
      <t>コウイン</t>
    </rPh>
    <rPh sb="36" eb="39">
      <t>シンセイチュウ</t>
    </rPh>
    <rPh sb="40" eb="42">
      <t>キャッカ</t>
    </rPh>
    <rPh sb="43" eb="45">
      <t>キンキュウ</t>
    </rPh>
    <rPh sb="45" eb="47">
      <t>ショウニン</t>
    </rPh>
    <rPh sb="48" eb="50">
      <t>ケッサイ</t>
    </rPh>
    <rPh sb="50" eb="51">
      <t>マ</t>
    </rPh>
    <rPh sb="53" eb="55">
      <t>ショウニン</t>
    </rPh>
    <rPh sb="56" eb="58">
      <t>ケッサイ</t>
    </rPh>
    <rPh sb="58" eb="59">
      <t>マ</t>
    </rPh>
    <rPh sb="61" eb="63">
      <t>キョウラン</t>
    </rPh>
    <rPh sb="63" eb="64">
      <t>マ</t>
    </rPh>
    <rPh sb="66" eb="68">
      <t>コウイン</t>
    </rPh>
    <rPh sb="68" eb="70">
      <t>ショウニン</t>
    </rPh>
    <rPh sb="70" eb="71">
      <t>マ</t>
    </rPh>
    <rPh sb="72" eb="73">
      <t>トウ</t>
    </rPh>
    <rPh sb="75" eb="76">
      <t>カク</t>
    </rPh>
    <rPh sb="76" eb="78">
      <t>ブンショ</t>
    </rPh>
    <rPh sb="79" eb="81">
      <t>ケンサク</t>
    </rPh>
    <phoneticPr fontId="38"/>
  </si>
  <si>
    <t xml:space="preserve">検索結果より一括して決裁済、要施行、施行不要、公印不要、の設定ができること
</t>
    <rPh sb="0" eb="2">
      <t>ケンサク</t>
    </rPh>
    <rPh sb="2" eb="4">
      <t>ケッカ</t>
    </rPh>
    <rPh sb="6" eb="8">
      <t>イッカツ</t>
    </rPh>
    <rPh sb="10" eb="12">
      <t>ケッサイ</t>
    </rPh>
    <rPh sb="12" eb="13">
      <t>スミ</t>
    </rPh>
    <rPh sb="14" eb="15">
      <t>ヨウ</t>
    </rPh>
    <rPh sb="15" eb="17">
      <t>セコウ</t>
    </rPh>
    <rPh sb="18" eb="20">
      <t>セコウ</t>
    </rPh>
    <rPh sb="20" eb="22">
      <t>フヨウ</t>
    </rPh>
    <rPh sb="23" eb="25">
      <t>コウイン</t>
    </rPh>
    <rPh sb="25" eb="27">
      <t>フヨウ</t>
    </rPh>
    <rPh sb="29" eb="31">
      <t>セッテイ</t>
    </rPh>
    <phoneticPr fontId="38"/>
  </si>
  <si>
    <t xml:space="preserve">公開ファイル名、背表紙件名については、ファイル名からコピーできること
</t>
    <rPh sb="0" eb="2">
      <t>コウカイ</t>
    </rPh>
    <rPh sb="6" eb="7">
      <t>メイ</t>
    </rPh>
    <rPh sb="11" eb="13">
      <t>ケンメイ</t>
    </rPh>
    <rPh sb="23" eb="24">
      <t>メイ</t>
    </rPh>
    <phoneticPr fontId="38"/>
  </si>
  <si>
    <t xml:space="preserve">分類については５階層まで登録ができること
</t>
    <rPh sb="0" eb="2">
      <t>ブンルイ</t>
    </rPh>
    <rPh sb="8" eb="10">
      <t>カイソウ</t>
    </rPh>
    <rPh sb="12" eb="14">
      <t>トウロク</t>
    </rPh>
    <phoneticPr fontId="38"/>
  </si>
  <si>
    <t xml:space="preserve">分類及び保存場所の選択については、ツリー表示またはキーワードの直接入力により選択・登録ができること
</t>
    <rPh sb="2" eb="3">
      <t>オヨ</t>
    </rPh>
    <rPh sb="4" eb="6">
      <t>ホゾン</t>
    </rPh>
    <rPh sb="6" eb="8">
      <t>バショ</t>
    </rPh>
    <rPh sb="9" eb="11">
      <t>センタク</t>
    </rPh>
    <rPh sb="31" eb="33">
      <t>チョクセツ</t>
    </rPh>
    <rPh sb="33" eb="35">
      <t>ニュウリョク</t>
    </rPh>
    <rPh sb="38" eb="40">
      <t>センタク</t>
    </rPh>
    <rPh sb="41" eb="43">
      <t>トウロク</t>
    </rPh>
    <phoneticPr fontId="38"/>
  </si>
  <si>
    <t xml:space="preserve">ファイルの検索について、簡易検索機能を有し、ファイル名などキーワードからすばやく検索ができること。また当年度文書のみを検索対象とする条件指定も可能であること
</t>
    <rPh sb="5" eb="7">
      <t>ケンサク</t>
    </rPh>
    <rPh sb="12" eb="14">
      <t>カンイ</t>
    </rPh>
    <rPh sb="14" eb="16">
      <t>ケンサク</t>
    </rPh>
    <rPh sb="16" eb="18">
      <t>キノウ</t>
    </rPh>
    <rPh sb="19" eb="20">
      <t>ユウ</t>
    </rPh>
    <rPh sb="26" eb="27">
      <t>メイ</t>
    </rPh>
    <rPh sb="40" eb="42">
      <t>ケンサク</t>
    </rPh>
    <rPh sb="54" eb="56">
      <t>ブンショ</t>
    </rPh>
    <rPh sb="61" eb="63">
      <t>タイショウ</t>
    </rPh>
    <rPh sb="66" eb="68">
      <t>ジョウケン</t>
    </rPh>
    <rPh sb="68" eb="70">
      <t>シテイ</t>
    </rPh>
    <rPh sb="71" eb="73">
      <t>カノウ</t>
    </rPh>
    <phoneticPr fontId="38"/>
  </si>
  <si>
    <t xml:space="preserve">よく利用するファイルは職員毎にお気に入り（ブックーマーク）として保存することができ、迅速にファイルを表示・確認することができること。また、お気に入りの管理は職員ごとに可能であること
</t>
    <rPh sb="2" eb="4">
      <t>リヨウ</t>
    </rPh>
    <rPh sb="11" eb="13">
      <t>ショクイン</t>
    </rPh>
    <rPh sb="13" eb="14">
      <t>ゴト</t>
    </rPh>
    <rPh sb="16" eb="17">
      <t>キ</t>
    </rPh>
    <rPh sb="18" eb="19">
      <t>イ</t>
    </rPh>
    <rPh sb="32" eb="34">
      <t>ホゾン</t>
    </rPh>
    <rPh sb="42" eb="44">
      <t>ジンソク</t>
    </rPh>
    <rPh sb="50" eb="52">
      <t>ヒョウジ</t>
    </rPh>
    <rPh sb="53" eb="55">
      <t>カクニン</t>
    </rPh>
    <rPh sb="70" eb="71">
      <t>キ</t>
    </rPh>
    <rPh sb="72" eb="73">
      <t>イ</t>
    </rPh>
    <rPh sb="75" eb="77">
      <t>カンリ</t>
    </rPh>
    <rPh sb="78" eb="80">
      <t>ショクイン</t>
    </rPh>
    <rPh sb="83" eb="85">
      <t>カノウ</t>
    </rPh>
    <phoneticPr fontId="38"/>
  </si>
  <si>
    <t xml:space="preserve">よく利用する検索条件の登録が複数でき、登録された検索条件はプルダウンにて選択・検索ができること
また、よく利用する検索条件の管理は職員ごとに可能であること
</t>
    <rPh sb="2" eb="4">
      <t>リヨウ</t>
    </rPh>
    <rPh sb="6" eb="8">
      <t>ケンサク</t>
    </rPh>
    <rPh sb="8" eb="10">
      <t>ジョウケン</t>
    </rPh>
    <rPh sb="11" eb="13">
      <t>トウロク</t>
    </rPh>
    <rPh sb="14" eb="16">
      <t>フクスウ</t>
    </rPh>
    <rPh sb="19" eb="21">
      <t>トウロク</t>
    </rPh>
    <rPh sb="24" eb="26">
      <t>ケンサク</t>
    </rPh>
    <rPh sb="26" eb="28">
      <t>ジョウケン</t>
    </rPh>
    <rPh sb="36" eb="38">
      <t>センタク</t>
    </rPh>
    <rPh sb="39" eb="41">
      <t>ケンサク</t>
    </rPh>
    <rPh sb="53" eb="55">
      <t>リヨウ</t>
    </rPh>
    <rPh sb="57" eb="59">
      <t>ケンサク</t>
    </rPh>
    <rPh sb="59" eb="61">
      <t>ジョウケン</t>
    </rPh>
    <phoneticPr fontId="38"/>
  </si>
  <si>
    <t xml:space="preserve">検索対象とする分類及び保存場所の選択については、キーワード入力またはツリー表示から選択できること
</t>
    <rPh sb="0" eb="2">
      <t>ケンサク</t>
    </rPh>
    <rPh sb="2" eb="4">
      <t>タイショウ</t>
    </rPh>
    <rPh sb="9" eb="10">
      <t>オヨ</t>
    </rPh>
    <rPh sb="11" eb="13">
      <t>ホゾン</t>
    </rPh>
    <rPh sb="13" eb="15">
      <t>バショ</t>
    </rPh>
    <rPh sb="16" eb="18">
      <t>センタク</t>
    </rPh>
    <rPh sb="29" eb="31">
      <t>ニュウリョク</t>
    </rPh>
    <phoneticPr fontId="38"/>
  </si>
  <si>
    <t xml:space="preserve">ファイル検索結果については以下の項目が画面表示されること。また、各項目ごとに昇順・降順の表示切り替えができること
※年度、ファイル名、分類、場所、保存期間、所管所属、廃棄区分、廃棄予定年、ファイル番号、毎年度利用区分、作成年度
</t>
    <rPh sb="4" eb="6">
      <t>ケンサク</t>
    </rPh>
    <rPh sb="6" eb="8">
      <t>ケッカ</t>
    </rPh>
    <rPh sb="19" eb="21">
      <t>ガメン</t>
    </rPh>
    <rPh sb="21" eb="23">
      <t>ヒョウジ</t>
    </rPh>
    <rPh sb="58" eb="60">
      <t>ネンド</t>
    </rPh>
    <rPh sb="65" eb="66">
      <t>メイ</t>
    </rPh>
    <rPh sb="67" eb="69">
      <t>ブンルイ</t>
    </rPh>
    <rPh sb="70" eb="72">
      <t>バショ</t>
    </rPh>
    <rPh sb="73" eb="75">
      <t>ホゾン</t>
    </rPh>
    <rPh sb="75" eb="77">
      <t>キカン</t>
    </rPh>
    <rPh sb="78" eb="80">
      <t>ショカン</t>
    </rPh>
    <rPh sb="80" eb="82">
      <t>ショゾク</t>
    </rPh>
    <rPh sb="83" eb="85">
      <t>ハイキ</t>
    </rPh>
    <rPh sb="85" eb="87">
      <t>クブン</t>
    </rPh>
    <rPh sb="88" eb="90">
      <t>ハイキ</t>
    </rPh>
    <rPh sb="90" eb="92">
      <t>ヨテイ</t>
    </rPh>
    <rPh sb="92" eb="93">
      <t>ネン</t>
    </rPh>
    <rPh sb="98" eb="100">
      <t>バンゴウ</t>
    </rPh>
    <rPh sb="101" eb="104">
      <t>マイネンド</t>
    </rPh>
    <rPh sb="104" eb="106">
      <t>リヨウ</t>
    </rPh>
    <rPh sb="106" eb="108">
      <t>クブン</t>
    </rPh>
    <rPh sb="109" eb="111">
      <t>サクセイ</t>
    </rPh>
    <rPh sb="111" eb="113">
      <t>ネンド</t>
    </rPh>
    <phoneticPr fontId="38"/>
  </si>
  <si>
    <t xml:space="preserve">検索結果については、目録一覧表として印刷、プレビュー表示、ＰＤＦファイルに出力ができること
</t>
    <rPh sb="0" eb="2">
      <t>ケンサク</t>
    </rPh>
    <rPh sb="2" eb="4">
      <t>ケッカ</t>
    </rPh>
    <rPh sb="10" eb="12">
      <t>モクロク</t>
    </rPh>
    <rPh sb="12" eb="14">
      <t>イチラン</t>
    </rPh>
    <rPh sb="14" eb="15">
      <t>ヒョウ</t>
    </rPh>
    <rPh sb="18" eb="20">
      <t>インサツ</t>
    </rPh>
    <rPh sb="26" eb="28">
      <t>ヒョウジ</t>
    </rPh>
    <rPh sb="37" eb="39">
      <t>シュツリョク</t>
    </rPh>
    <phoneticPr fontId="38"/>
  </si>
  <si>
    <t xml:space="preserve">検索結果については、項目名を含めてファイル項目全てをＣＳＶ形式などで出力ができること
</t>
    <rPh sb="0" eb="2">
      <t>ケンサク</t>
    </rPh>
    <rPh sb="2" eb="4">
      <t>ケッカ</t>
    </rPh>
    <rPh sb="10" eb="12">
      <t>コウモク</t>
    </rPh>
    <rPh sb="12" eb="13">
      <t>メイ</t>
    </rPh>
    <rPh sb="14" eb="15">
      <t>フク</t>
    </rPh>
    <rPh sb="21" eb="23">
      <t>コウモク</t>
    </rPh>
    <rPh sb="23" eb="24">
      <t>スベ</t>
    </rPh>
    <rPh sb="29" eb="31">
      <t>ケイシキ</t>
    </rPh>
    <rPh sb="34" eb="36">
      <t>シュツリョク</t>
    </rPh>
    <phoneticPr fontId="38"/>
  </si>
  <si>
    <t xml:space="preserve">検索結果から、印刷対象のファイルを選択し背ラベル（大・中・小・細）、ファイルラベル、表紙、バーコードの印刷、プレビュー表示などができること
</t>
    <rPh sb="0" eb="2">
      <t>ケンサク</t>
    </rPh>
    <rPh sb="2" eb="4">
      <t>ケッカ</t>
    </rPh>
    <rPh sb="7" eb="9">
      <t>インサツ</t>
    </rPh>
    <rPh sb="9" eb="11">
      <t>タイショウ</t>
    </rPh>
    <rPh sb="17" eb="19">
      <t>センタク</t>
    </rPh>
    <rPh sb="20" eb="21">
      <t>セ</t>
    </rPh>
    <rPh sb="25" eb="26">
      <t>ダイ</t>
    </rPh>
    <rPh sb="27" eb="28">
      <t>チュウ</t>
    </rPh>
    <rPh sb="29" eb="30">
      <t>ショウ</t>
    </rPh>
    <rPh sb="31" eb="32">
      <t>コマ</t>
    </rPh>
    <rPh sb="42" eb="44">
      <t>ヒョウシ</t>
    </rPh>
    <rPh sb="51" eb="53">
      <t>インサツ</t>
    </rPh>
    <phoneticPr fontId="38"/>
  </si>
  <si>
    <t xml:space="preserve">ラベル印刷の際、用紙の何番目から印刷するか行数・列数が指定ができること
</t>
    <rPh sb="3" eb="5">
      <t>インサツ</t>
    </rPh>
    <rPh sb="6" eb="7">
      <t>サイ</t>
    </rPh>
    <rPh sb="21" eb="23">
      <t>ギョウスウ</t>
    </rPh>
    <rPh sb="24" eb="26">
      <t>レツスウ</t>
    </rPh>
    <phoneticPr fontId="38"/>
  </si>
  <si>
    <t xml:space="preserve">各課で引継処理が実施できるよう、引継処理を実施する所属を選択できること。所属についてはプルダウンメニューより選択できること
</t>
    <rPh sb="0" eb="2">
      <t>カクカ</t>
    </rPh>
    <rPh sb="3" eb="5">
      <t>ヒキツ</t>
    </rPh>
    <rPh sb="5" eb="7">
      <t>ショリ</t>
    </rPh>
    <rPh sb="8" eb="10">
      <t>ジッシ</t>
    </rPh>
    <phoneticPr fontId="19"/>
  </si>
  <si>
    <t xml:space="preserve">引継予定一覧表のプレビュー表示、印刷ができること
</t>
    <rPh sb="0" eb="2">
      <t>ヒキツギ</t>
    </rPh>
    <rPh sb="2" eb="4">
      <t>ヨテイ</t>
    </rPh>
    <rPh sb="4" eb="6">
      <t>イチラン</t>
    </rPh>
    <rPh sb="6" eb="7">
      <t>ヒョウ</t>
    </rPh>
    <rPh sb="13" eb="15">
      <t>ヒョウジ</t>
    </rPh>
    <rPh sb="16" eb="18">
      <t>インサツ</t>
    </rPh>
    <phoneticPr fontId="38"/>
  </si>
  <si>
    <t xml:space="preserve">保存箱内容一覧（インデックス）のプレビュー表示、印刷ができること
</t>
    <rPh sb="0" eb="2">
      <t>ホゾン</t>
    </rPh>
    <rPh sb="2" eb="3">
      <t>ハコ</t>
    </rPh>
    <rPh sb="3" eb="5">
      <t>ナイヨウ</t>
    </rPh>
    <rPh sb="5" eb="7">
      <t>イチラン</t>
    </rPh>
    <phoneticPr fontId="38"/>
  </si>
  <si>
    <t xml:space="preserve">インデックスの出力項目は以下の項目が出力できること
※箱番号、所属名、廃棄年度、場所名、ファイル番号、作成年度、保存年限、ファイル名
</t>
    <rPh sb="7" eb="9">
      <t>シュツリョク</t>
    </rPh>
    <rPh sb="9" eb="11">
      <t>コウモク</t>
    </rPh>
    <rPh sb="18" eb="20">
      <t>シュツリョク</t>
    </rPh>
    <rPh sb="27" eb="28">
      <t>ハコ</t>
    </rPh>
    <rPh sb="28" eb="30">
      <t>バンゴウ</t>
    </rPh>
    <rPh sb="31" eb="33">
      <t>ショゾク</t>
    </rPh>
    <rPh sb="33" eb="34">
      <t>メイ</t>
    </rPh>
    <rPh sb="35" eb="37">
      <t>ハイキ</t>
    </rPh>
    <rPh sb="37" eb="39">
      <t>ネンド</t>
    </rPh>
    <rPh sb="40" eb="42">
      <t>バショ</t>
    </rPh>
    <rPh sb="42" eb="43">
      <t>メイ</t>
    </rPh>
    <rPh sb="48" eb="50">
      <t>バンゴウ</t>
    </rPh>
    <rPh sb="51" eb="53">
      <t>サクセイ</t>
    </rPh>
    <rPh sb="53" eb="55">
      <t>ネンド</t>
    </rPh>
    <rPh sb="56" eb="58">
      <t>ホゾン</t>
    </rPh>
    <rPh sb="58" eb="60">
      <t>ネンゲン</t>
    </rPh>
    <rPh sb="65" eb="66">
      <t>メイ</t>
    </rPh>
    <phoneticPr fontId="38"/>
  </si>
  <si>
    <t xml:space="preserve">箱詰めしないファイルは箱を使わない設定ができること
</t>
    <rPh sb="0" eb="1">
      <t>ハコ</t>
    </rPh>
    <rPh sb="1" eb="2">
      <t>ツ</t>
    </rPh>
    <rPh sb="11" eb="12">
      <t>ハコ</t>
    </rPh>
    <rPh sb="13" eb="14">
      <t>ツカ</t>
    </rPh>
    <rPh sb="17" eb="19">
      <t>セッテイ</t>
    </rPh>
    <phoneticPr fontId="38"/>
  </si>
  <si>
    <t xml:space="preserve">保存箱設定画面から保存箱の追加ができること
原課を選択し、年度、コード、箱名称を設定し登録できること
</t>
    <rPh sb="0" eb="2">
      <t>ホゾン</t>
    </rPh>
    <rPh sb="2" eb="3">
      <t>ハコ</t>
    </rPh>
    <rPh sb="3" eb="5">
      <t>セッテイ</t>
    </rPh>
    <rPh sb="5" eb="7">
      <t>ガメン</t>
    </rPh>
    <rPh sb="9" eb="11">
      <t>ホゾン</t>
    </rPh>
    <rPh sb="11" eb="12">
      <t>ハコ</t>
    </rPh>
    <rPh sb="13" eb="15">
      <t>ツイカ</t>
    </rPh>
    <rPh sb="22" eb="23">
      <t>ハラ</t>
    </rPh>
    <rPh sb="23" eb="24">
      <t>カ</t>
    </rPh>
    <rPh sb="25" eb="27">
      <t>センタク</t>
    </rPh>
    <rPh sb="29" eb="31">
      <t>ネンド</t>
    </rPh>
    <rPh sb="36" eb="37">
      <t>ハコ</t>
    </rPh>
    <rPh sb="37" eb="39">
      <t>メイショウ</t>
    </rPh>
    <rPh sb="40" eb="42">
      <t>セッテイ</t>
    </rPh>
    <rPh sb="43" eb="45">
      <t>トウロク</t>
    </rPh>
    <phoneticPr fontId="38"/>
  </si>
  <si>
    <t xml:space="preserve">引継対象データが多い場合、箱番号、ファイル番号、保存期間、内容・取扱いの項目からデータの絞り込みができること
</t>
    <rPh sb="0" eb="2">
      <t>ヒキツギ</t>
    </rPh>
    <rPh sb="2" eb="4">
      <t>タイショウ</t>
    </rPh>
    <rPh sb="8" eb="9">
      <t>オオ</t>
    </rPh>
    <rPh sb="10" eb="12">
      <t>バアイ</t>
    </rPh>
    <rPh sb="13" eb="14">
      <t>ハコ</t>
    </rPh>
    <rPh sb="14" eb="16">
      <t>バンゴウ</t>
    </rPh>
    <rPh sb="21" eb="23">
      <t>バンゴウ</t>
    </rPh>
    <rPh sb="24" eb="26">
      <t>ホゾン</t>
    </rPh>
    <rPh sb="26" eb="28">
      <t>キカン</t>
    </rPh>
    <rPh sb="29" eb="31">
      <t>ナイヨウ</t>
    </rPh>
    <rPh sb="32" eb="34">
      <t>トリアツカ</t>
    </rPh>
    <rPh sb="36" eb="38">
      <t>コウモク</t>
    </rPh>
    <rPh sb="44" eb="45">
      <t>シボ</t>
    </rPh>
    <rPh sb="46" eb="47">
      <t>コ</t>
    </rPh>
    <phoneticPr fontId="38"/>
  </si>
  <si>
    <t xml:space="preserve">対象データから任意のファイルを選択して、保存場所の登録ができること。保存場所はツリー表示から選択ができること
</t>
    <rPh sb="0" eb="2">
      <t>タイショウ</t>
    </rPh>
    <rPh sb="7" eb="9">
      <t>ニンイ</t>
    </rPh>
    <rPh sb="15" eb="17">
      <t>センタク</t>
    </rPh>
    <rPh sb="20" eb="22">
      <t>ホゾン</t>
    </rPh>
    <rPh sb="22" eb="24">
      <t>バショ</t>
    </rPh>
    <rPh sb="25" eb="27">
      <t>トウロク</t>
    </rPh>
    <rPh sb="34" eb="36">
      <t>ホゾン</t>
    </rPh>
    <rPh sb="36" eb="38">
      <t>バショ</t>
    </rPh>
    <rPh sb="42" eb="44">
      <t>ヒョウジ</t>
    </rPh>
    <rPh sb="46" eb="48">
      <t>センタク</t>
    </rPh>
    <phoneticPr fontId="38"/>
  </si>
  <si>
    <t xml:space="preserve">対象データより引継対象から除外（削除）できること
</t>
    <rPh sb="0" eb="2">
      <t>タイショウ</t>
    </rPh>
    <rPh sb="7" eb="9">
      <t>ヒキツギ</t>
    </rPh>
    <rPh sb="9" eb="11">
      <t>タイショウ</t>
    </rPh>
    <rPh sb="13" eb="15">
      <t>ジョガイ</t>
    </rPh>
    <rPh sb="16" eb="18">
      <t>サクジョ</t>
    </rPh>
    <phoneticPr fontId="38"/>
  </si>
  <si>
    <t xml:space="preserve">対象データより引継チェックリストのプレビュー表示、印刷ができること
</t>
    <rPh sb="0" eb="2">
      <t>タイショウ</t>
    </rPh>
    <rPh sb="7" eb="9">
      <t>ヒキツギ</t>
    </rPh>
    <rPh sb="22" eb="24">
      <t>ヒョウジ</t>
    </rPh>
    <rPh sb="25" eb="27">
      <t>インサツ</t>
    </rPh>
    <phoneticPr fontId="38"/>
  </si>
  <si>
    <t xml:space="preserve">引継実績一覧表のプレビュー表示、印刷ができること。なお、引継日は範囲指定ができ、日付は直接入力以外にもカレンダから選択ができること
</t>
    <rPh sb="0" eb="2">
      <t>ヒキツギ</t>
    </rPh>
    <rPh sb="2" eb="4">
      <t>ジッセキ</t>
    </rPh>
    <rPh sb="4" eb="6">
      <t>イチラン</t>
    </rPh>
    <rPh sb="6" eb="7">
      <t>ヒョウ</t>
    </rPh>
    <rPh sb="43" eb="45">
      <t>チョクセツ</t>
    </rPh>
    <rPh sb="45" eb="47">
      <t>ニュウリョク</t>
    </rPh>
    <rPh sb="47" eb="49">
      <t>イガイ</t>
    </rPh>
    <phoneticPr fontId="38"/>
  </si>
  <si>
    <t xml:space="preserve">引継実績一覧表の出力項目は以下の項目が出力できること。またＰＤＦ出力もできること
※ファイル番号、年度、タイトル、分類、保存期間、引継日、場所、箱番号また任意の帳票タイトル
</t>
    <rPh sb="8" eb="10">
      <t>シュツリョク</t>
    </rPh>
    <rPh sb="10" eb="12">
      <t>コウモク</t>
    </rPh>
    <rPh sb="19" eb="21">
      <t>シュツリョク</t>
    </rPh>
    <rPh sb="46" eb="48">
      <t>バンゴウ</t>
    </rPh>
    <rPh sb="49" eb="51">
      <t>ネンド</t>
    </rPh>
    <rPh sb="50" eb="51">
      <t>セイネン</t>
    </rPh>
    <rPh sb="57" eb="59">
      <t>ブンルイ</t>
    </rPh>
    <rPh sb="60" eb="62">
      <t>ホゾン</t>
    </rPh>
    <rPh sb="62" eb="64">
      <t>キカン</t>
    </rPh>
    <rPh sb="65" eb="67">
      <t>ヒキツギ</t>
    </rPh>
    <rPh sb="67" eb="68">
      <t>ヒ</t>
    </rPh>
    <rPh sb="69" eb="71">
      <t>バショ</t>
    </rPh>
    <rPh sb="72" eb="73">
      <t>ハコ</t>
    </rPh>
    <rPh sb="73" eb="75">
      <t>バンゴウ</t>
    </rPh>
    <rPh sb="77" eb="79">
      <t>ニンイ</t>
    </rPh>
    <rPh sb="80" eb="82">
      <t>チョウヒョウ</t>
    </rPh>
    <phoneticPr fontId="38"/>
  </si>
  <si>
    <t xml:space="preserve">オフラインで引継作業が実施できるメニューがあること
なお、WindowsOSのパソコン、タブレットに対応していること
</t>
    <rPh sb="6" eb="8">
      <t>ヒキツ</t>
    </rPh>
    <rPh sb="8" eb="10">
      <t>サギョウ</t>
    </rPh>
    <rPh sb="11" eb="13">
      <t>ジッシ</t>
    </rPh>
    <rPh sb="50" eb="52">
      <t>タイオウ</t>
    </rPh>
    <phoneticPr fontId="38"/>
  </si>
  <si>
    <t xml:space="preserve">引継作業はオフラインで箱やファイルのバーコードを読み取ることで箱詰データが登録でき、オンラインにてサーバへそのデータが転送できる仕組みがあること
</t>
    <rPh sb="0" eb="2">
      <t>ヒキツギ</t>
    </rPh>
    <rPh sb="2" eb="4">
      <t>サギョウ</t>
    </rPh>
    <rPh sb="11" eb="12">
      <t>ハコ</t>
    </rPh>
    <rPh sb="24" eb="25">
      <t>ヨ</t>
    </rPh>
    <rPh sb="26" eb="27">
      <t>ト</t>
    </rPh>
    <rPh sb="31" eb="32">
      <t>ハコ</t>
    </rPh>
    <rPh sb="32" eb="33">
      <t>ツ</t>
    </rPh>
    <rPh sb="37" eb="39">
      <t>トウロク</t>
    </rPh>
    <rPh sb="59" eb="61">
      <t>テンソウ</t>
    </rPh>
    <rPh sb="64" eb="66">
      <t>シク</t>
    </rPh>
    <phoneticPr fontId="38"/>
  </si>
  <si>
    <t xml:space="preserve">引継作業はオフラインで場所や箱・ファイルのバーコードを読み取ることで保存場所データが登録でき、オンラインにてサーバへそのデータが転送できる仕組みがあること
</t>
    <rPh sb="0" eb="2">
      <t>ヒキツギ</t>
    </rPh>
    <rPh sb="2" eb="4">
      <t>サギョウ</t>
    </rPh>
    <rPh sb="11" eb="13">
      <t>バショ</t>
    </rPh>
    <rPh sb="14" eb="15">
      <t>ハコ</t>
    </rPh>
    <rPh sb="27" eb="28">
      <t>ヨ</t>
    </rPh>
    <rPh sb="29" eb="30">
      <t>ト</t>
    </rPh>
    <rPh sb="34" eb="36">
      <t>ホゾン</t>
    </rPh>
    <rPh sb="36" eb="38">
      <t>バショ</t>
    </rPh>
    <rPh sb="42" eb="44">
      <t>トウロク</t>
    </rPh>
    <rPh sb="64" eb="66">
      <t>テンソウ</t>
    </rPh>
    <rPh sb="69" eb="71">
      <t>シク</t>
    </rPh>
    <phoneticPr fontId="38"/>
  </si>
  <si>
    <t xml:space="preserve">廃棄処理を実施する所属を選択できること。所属についてはプルダウンメニューより選択できること
</t>
    <rPh sb="0" eb="2">
      <t>ハイキ</t>
    </rPh>
    <rPh sb="2" eb="4">
      <t>ショリ</t>
    </rPh>
    <rPh sb="5" eb="7">
      <t>ジッシ</t>
    </rPh>
    <rPh sb="9" eb="11">
      <t>ショゾク</t>
    </rPh>
    <rPh sb="12" eb="14">
      <t>センタク</t>
    </rPh>
    <rPh sb="20" eb="22">
      <t>ショゾク</t>
    </rPh>
    <rPh sb="38" eb="40">
      <t>センタク</t>
    </rPh>
    <phoneticPr fontId="38"/>
  </si>
  <si>
    <t xml:space="preserve">廃棄予定一覧表のプレビュー表示、印刷ができること
</t>
    <rPh sb="0" eb="2">
      <t>ハイキ</t>
    </rPh>
    <rPh sb="2" eb="4">
      <t>ヨテイ</t>
    </rPh>
    <rPh sb="4" eb="6">
      <t>イチラン</t>
    </rPh>
    <rPh sb="6" eb="7">
      <t>ヒョウ</t>
    </rPh>
    <rPh sb="13" eb="15">
      <t>ヒョウジ</t>
    </rPh>
    <rPh sb="16" eb="18">
      <t>インサツ</t>
    </rPh>
    <phoneticPr fontId="38"/>
  </si>
  <si>
    <t xml:space="preserve">対象データから任意のファイルを選択して、延長処理ができること。その際、任意の延長年数、理由を登録できること
</t>
    <rPh sb="0" eb="2">
      <t>タイショウ</t>
    </rPh>
    <rPh sb="7" eb="9">
      <t>ニンイ</t>
    </rPh>
    <rPh sb="15" eb="17">
      <t>センタク</t>
    </rPh>
    <rPh sb="20" eb="22">
      <t>エンチョウ</t>
    </rPh>
    <rPh sb="22" eb="24">
      <t>ショリ</t>
    </rPh>
    <rPh sb="33" eb="34">
      <t>サイ</t>
    </rPh>
    <rPh sb="35" eb="37">
      <t>ニンイ</t>
    </rPh>
    <rPh sb="38" eb="40">
      <t>エンチョウ</t>
    </rPh>
    <rPh sb="40" eb="41">
      <t>ネン</t>
    </rPh>
    <rPh sb="41" eb="42">
      <t>スウ</t>
    </rPh>
    <rPh sb="43" eb="45">
      <t>リユウ</t>
    </rPh>
    <rPh sb="46" eb="48">
      <t>トウロク</t>
    </rPh>
    <phoneticPr fontId="38"/>
  </si>
  <si>
    <t xml:space="preserve">対象データより廃棄チェックリストのプレビュー表示、印刷ができること
</t>
    <rPh sb="0" eb="2">
      <t>タイショウ</t>
    </rPh>
    <rPh sb="7" eb="9">
      <t>ハイキ</t>
    </rPh>
    <rPh sb="22" eb="24">
      <t>ヒョウジ</t>
    </rPh>
    <rPh sb="25" eb="27">
      <t>インサツ</t>
    </rPh>
    <phoneticPr fontId="38"/>
  </si>
  <si>
    <t xml:space="preserve">廃棄対象データが多い場合、保存箱、ファイル番号、保存期間、内容・取扱いの項目からデータの絞り込みができること
</t>
    <rPh sb="0" eb="2">
      <t>ハイキ</t>
    </rPh>
    <rPh sb="2" eb="4">
      <t>タイショウ</t>
    </rPh>
    <rPh sb="8" eb="9">
      <t>オオ</t>
    </rPh>
    <rPh sb="10" eb="12">
      <t>バアイ</t>
    </rPh>
    <rPh sb="13" eb="15">
      <t>ホゾン</t>
    </rPh>
    <rPh sb="15" eb="16">
      <t>ハコ</t>
    </rPh>
    <rPh sb="21" eb="23">
      <t>バンゴウ</t>
    </rPh>
    <rPh sb="24" eb="26">
      <t>ホゾン</t>
    </rPh>
    <rPh sb="26" eb="28">
      <t>キカン</t>
    </rPh>
    <rPh sb="29" eb="31">
      <t>ナイヨウ</t>
    </rPh>
    <rPh sb="32" eb="34">
      <t>トリアツカ</t>
    </rPh>
    <rPh sb="36" eb="38">
      <t>コウモク</t>
    </rPh>
    <rPh sb="44" eb="45">
      <t>シボ</t>
    </rPh>
    <rPh sb="46" eb="47">
      <t>コ</t>
    </rPh>
    <phoneticPr fontId="38"/>
  </si>
  <si>
    <t xml:space="preserve">廃棄実績一覧表のプレビュー表示、印刷ができること。廃棄日は範囲指定ができ、日付はカレンダからも選択ができること
</t>
    <rPh sb="0" eb="2">
      <t>ハイキ</t>
    </rPh>
    <rPh sb="2" eb="4">
      <t>ジッセキ</t>
    </rPh>
    <rPh sb="4" eb="6">
      <t>イチラン</t>
    </rPh>
    <rPh sb="6" eb="7">
      <t>ヒョウ</t>
    </rPh>
    <phoneticPr fontId="38"/>
  </si>
  <si>
    <t xml:space="preserve">廃棄実績一覧表の出力項目は以下の項目が出力できること
※所属、ファイル番号、年度、タイトル、分類、保存期間、引継日、場所、箱番号またＰＤＦ出力もできること
</t>
    <rPh sb="8" eb="10">
      <t>シュツリョク</t>
    </rPh>
    <rPh sb="10" eb="12">
      <t>コウモク</t>
    </rPh>
    <rPh sb="19" eb="21">
      <t>シュツリョク</t>
    </rPh>
    <rPh sb="28" eb="30">
      <t>ショゾク</t>
    </rPh>
    <rPh sb="35" eb="37">
      <t>バンゴウ</t>
    </rPh>
    <rPh sb="38" eb="40">
      <t>ネンド</t>
    </rPh>
    <rPh sb="39" eb="40">
      <t>セイネン</t>
    </rPh>
    <rPh sb="46" eb="48">
      <t>ブンルイ</t>
    </rPh>
    <rPh sb="49" eb="51">
      <t>ホゾン</t>
    </rPh>
    <rPh sb="51" eb="53">
      <t>キカン</t>
    </rPh>
    <rPh sb="54" eb="56">
      <t>ヒキツギ</t>
    </rPh>
    <rPh sb="56" eb="57">
      <t>ヒ</t>
    </rPh>
    <rPh sb="58" eb="60">
      <t>バショ</t>
    </rPh>
    <rPh sb="61" eb="62">
      <t>ハコ</t>
    </rPh>
    <rPh sb="62" eb="64">
      <t>バンゴウ</t>
    </rPh>
    <phoneticPr fontId="38"/>
  </si>
  <si>
    <t xml:space="preserve">オフラインで廃棄・延長作業が実施できるメニューがあること
なお、該当の機能は台数無制限で簡易インストールすることができ、WindowsOSのパソコン、タブレットに対応していること
</t>
    <rPh sb="6" eb="8">
      <t>ハイキ</t>
    </rPh>
    <rPh sb="9" eb="11">
      <t>エンチョウ</t>
    </rPh>
    <rPh sb="11" eb="13">
      <t>サギョウ</t>
    </rPh>
    <rPh sb="14" eb="16">
      <t>ジッシ</t>
    </rPh>
    <rPh sb="32" eb="34">
      <t>ガイトウ</t>
    </rPh>
    <rPh sb="35" eb="37">
      <t>キノウ</t>
    </rPh>
    <rPh sb="38" eb="40">
      <t>ダイスウ</t>
    </rPh>
    <rPh sb="40" eb="43">
      <t>ムセイゲン</t>
    </rPh>
    <rPh sb="44" eb="46">
      <t>カンイ</t>
    </rPh>
    <rPh sb="81" eb="83">
      <t>タイオウ</t>
    </rPh>
    <phoneticPr fontId="38"/>
  </si>
  <si>
    <t xml:space="preserve">廃棄作業はオフライン環境で、箱やファイルのバーコードを読み取ることで廃棄データが登録でき、オンラインにてサーバへそのデータが転送できる仕組みがあること
</t>
    <rPh sb="0" eb="2">
      <t>ハイキ</t>
    </rPh>
    <rPh sb="2" eb="4">
      <t>サギョウ</t>
    </rPh>
    <rPh sb="10" eb="12">
      <t>カンキョウ</t>
    </rPh>
    <rPh sb="14" eb="15">
      <t>ハコ</t>
    </rPh>
    <rPh sb="27" eb="28">
      <t>ヨ</t>
    </rPh>
    <rPh sb="29" eb="30">
      <t>ト</t>
    </rPh>
    <rPh sb="34" eb="36">
      <t>ハイキ</t>
    </rPh>
    <rPh sb="40" eb="42">
      <t>トウロク</t>
    </rPh>
    <rPh sb="62" eb="64">
      <t>テンソウ</t>
    </rPh>
    <rPh sb="67" eb="69">
      <t>シク</t>
    </rPh>
    <phoneticPr fontId="38"/>
  </si>
  <si>
    <t xml:space="preserve">延長作業はオフラインで箱・ファイルのバーコードを読み取り、廃棄延長年・廃棄延長理由を選択することで廃棄延長データが登録でき、オンラインにてサーバへそのデータが転送できる仕組みがあること
</t>
    <rPh sb="0" eb="2">
      <t>エンチョウ</t>
    </rPh>
    <rPh sb="2" eb="4">
      <t>サギョウ</t>
    </rPh>
    <rPh sb="11" eb="12">
      <t>ハコ</t>
    </rPh>
    <rPh sb="24" eb="25">
      <t>ヨ</t>
    </rPh>
    <rPh sb="26" eb="27">
      <t>ト</t>
    </rPh>
    <rPh sb="29" eb="31">
      <t>ハイキ</t>
    </rPh>
    <rPh sb="31" eb="33">
      <t>エンチョウ</t>
    </rPh>
    <rPh sb="33" eb="34">
      <t>ネン</t>
    </rPh>
    <rPh sb="35" eb="37">
      <t>ハイキ</t>
    </rPh>
    <rPh sb="37" eb="39">
      <t>エンチョウ</t>
    </rPh>
    <rPh sb="39" eb="41">
      <t>リユウ</t>
    </rPh>
    <rPh sb="42" eb="44">
      <t>センタク</t>
    </rPh>
    <rPh sb="49" eb="51">
      <t>ハイキ</t>
    </rPh>
    <rPh sb="51" eb="53">
      <t>エンチョウ</t>
    </rPh>
    <rPh sb="57" eb="59">
      <t>トウロク</t>
    </rPh>
    <rPh sb="79" eb="81">
      <t>テンソウ</t>
    </rPh>
    <rPh sb="84" eb="86">
      <t>シク</t>
    </rPh>
    <phoneticPr fontId="38"/>
  </si>
  <si>
    <t>棚卸作業はオフラインで保存場所、箱やファイルのバーコードを読み取ることで棚卸のデータが登録でき、オンラインにてサーバへそのデータが転送できる仕組みがあること</t>
    <rPh sb="0" eb="2">
      <t>タナオロシ</t>
    </rPh>
    <rPh sb="2" eb="4">
      <t>サギョウ</t>
    </rPh>
    <rPh sb="11" eb="13">
      <t>ホゾン</t>
    </rPh>
    <rPh sb="13" eb="15">
      <t>バショ</t>
    </rPh>
    <rPh sb="16" eb="17">
      <t>ハコ</t>
    </rPh>
    <rPh sb="29" eb="30">
      <t>ヨ</t>
    </rPh>
    <rPh sb="31" eb="32">
      <t>ト</t>
    </rPh>
    <rPh sb="36" eb="38">
      <t>タナオロシ</t>
    </rPh>
    <rPh sb="43" eb="45">
      <t>トウロク</t>
    </rPh>
    <rPh sb="65" eb="67">
      <t>テンソウ</t>
    </rPh>
    <rPh sb="70" eb="72">
      <t>シク</t>
    </rPh>
    <phoneticPr fontId="38"/>
  </si>
  <si>
    <t xml:space="preserve">オフラインで棚卸作業が実施できるメニューがあること。また、パソコン、タブレットに対応していること
</t>
    <rPh sb="6" eb="8">
      <t>タナオロシ</t>
    </rPh>
    <rPh sb="8" eb="10">
      <t>サギョウ</t>
    </rPh>
    <rPh sb="11" eb="13">
      <t>ジッシ</t>
    </rPh>
    <rPh sb="40" eb="42">
      <t>タイオウ</t>
    </rPh>
    <phoneticPr fontId="38"/>
  </si>
  <si>
    <t xml:space="preserve">所属及び保存場所を指定して、棚卸不明リスト、棚卸入違いリストのプレビュー表示、印刷ができること。また、所属はプルダウンで選択ができ、保存場所はツリー表示から選択ができること
</t>
    <rPh sb="0" eb="2">
      <t>ショゾク</t>
    </rPh>
    <rPh sb="2" eb="3">
      <t>オヨ</t>
    </rPh>
    <rPh sb="4" eb="6">
      <t>ホゾン</t>
    </rPh>
    <rPh sb="6" eb="8">
      <t>バショ</t>
    </rPh>
    <rPh sb="9" eb="11">
      <t>シテイ</t>
    </rPh>
    <rPh sb="14" eb="16">
      <t>タナオロシ</t>
    </rPh>
    <rPh sb="16" eb="18">
      <t>フメイ</t>
    </rPh>
    <rPh sb="22" eb="24">
      <t>タナオロシ</t>
    </rPh>
    <rPh sb="24" eb="25">
      <t>イ</t>
    </rPh>
    <rPh sb="25" eb="26">
      <t>チガ</t>
    </rPh>
    <rPh sb="36" eb="38">
      <t>ヒョウジ</t>
    </rPh>
    <rPh sb="39" eb="41">
      <t>インサツ</t>
    </rPh>
    <rPh sb="51" eb="53">
      <t>ショゾク</t>
    </rPh>
    <rPh sb="60" eb="62">
      <t>センタク</t>
    </rPh>
    <rPh sb="66" eb="68">
      <t>ホゾン</t>
    </rPh>
    <rPh sb="68" eb="70">
      <t>バショ</t>
    </rPh>
    <rPh sb="74" eb="76">
      <t>ヒョウジ</t>
    </rPh>
    <rPh sb="78" eb="80">
      <t>センタク</t>
    </rPh>
    <phoneticPr fontId="38"/>
  </si>
  <si>
    <t xml:space="preserve">棚卸不明リストの出力項目は以下の項目が出力できること
（※所属、ファイル番号、箱番号、年度、タイトル/サブタイトル、保存期間、分類、棚卸日）
</t>
    <rPh sb="0" eb="2">
      <t>タナオロシ</t>
    </rPh>
    <rPh sb="2" eb="4">
      <t>フメイ</t>
    </rPh>
    <rPh sb="8" eb="10">
      <t>シュツリョク</t>
    </rPh>
    <rPh sb="10" eb="12">
      <t>コウモク</t>
    </rPh>
    <rPh sb="19" eb="21">
      <t>シュツリョク</t>
    </rPh>
    <rPh sb="29" eb="31">
      <t>ショゾク</t>
    </rPh>
    <rPh sb="36" eb="38">
      <t>バンゴウ</t>
    </rPh>
    <rPh sb="39" eb="40">
      <t>ハコ</t>
    </rPh>
    <rPh sb="40" eb="42">
      <t>バンゴウ</t>
    </rPh>
    <rPh sb="43" eb="45">
      <t>ネンド</t>
    </rPh>
    <rPh sb="44" eb="45">
      <t>セイネン</t>
    </rPh>
    <rPh sb="58" eb="60">
      <t>ホゾン</t>
    </rPh>
    <rPh sb="60" eb="62">
      <t>キカン</t>
    </rPh>
    <rPh sb="63" eb="65">
      <t>ブンルイ</t>
    </rPh>
    <rPh sb="66" eb="68">
      <t>タナオロシ</t>
    </rPh>
    <rPh sb="68" eb="69">
      <t>ヒ</t>
    </rPh>
    <phoneticPr fontId="38"/>
  </si>
  <si>
    <t xml:space="preserve">棚卸入違いリストの出力項目は以下の項目が出力できること
（書庫、所属、ファイル番号、箱番号、年度、タイトル/サブタイトル、保存期間、場所（元）、棚卸日）
</t>
    <rPh sb="0" eb="2">
      <t>タナオロシ</t>
    </rPh>
    <rPh sb="2" eb="4">
      <t>イレチガ</t>
    </rPh>
    <rPh sb="9" eb="11">
      <t>シュツリョク</t>
    </rPh>
    <rPh sb="11" eb="13">
      <t>コウモク</t>
    </rPh>
    <rPh sb="20" eb="22">
      <t>シュツリョク</t>
    </rPh>
    <rPh sb="29" eb="31">
      <t>ショコ</t>
    </rPh>
    <rPh sb="32" eb="34">
      <t>ショゾク</t>
    </rPh>
    <rPh sb="39" eb="41">
      <t>バンゴウ</t>
    </rPh>
    <rPh sb="42" eb="43">
      <t>ハコ</t>
    </rPh>
    <rPh sb="43" eb="45">
      <t>バンゴウ</t>
    </rPh>
    <rPh sb="46" eb="48">
      <t>ネンド</t>
    </rPh>
    <rPh sb="47" eb="48">
      <t>セイネン</t>
    </rPh>
    <rPh sb="61" eb="63">
      <t>ホゾン</t>
    </rPh>
    <rPh sb="63" eb="65">
      <t>キカン</t>
    </rPh>
    <rPh sb="66" eb="68">
      <t>バショ</t>
    </rPh>
    <rPh sb="69" eb="70">
      <t>モト</t>
    </rPh>
    <rPh sb="72" eb="74">
      <t>タナオロシ</t>
    </rPh>
    <rPh sb="74" eb="75">
      <t>ヒ</t>
    </rPh>
    <phoneticPr fontId="38"/>
  </si>
  <si>
    <t xml:space="preserve">棚卸不明リスト、棚卸入違いリストは項目名を含めてファイル項目全てをＣＳＶ形式で出力ができること
</t>
    <rPh sb="0" eb="2">
      <t>タナオロシ</t>
    </rPh>
    <rPh sb="2" eb="4">
      <t>フメイ</t>
    </rPh>
    <phoneticPr fontId="38"/>
  </si>
  <si>
    <t xml:space="preserve">棚卸作業の状態区分、実施日、結果（棚卸件数、不明件数）が一覧として画面上で確認ができること
</t>
    <rPh sb="0" eb="2">
      <t>タナオロシ</t>
    </rPh>
    <rPh sb="2" eb="4">
      <t>サギョウ</t>
    </rPh>
    <rPh sb="5" eb="7">
      <t>ジョウタイ</t>
    </rPh>
    <rPh sb="7" eb="9">
      <t>クブン</t>
    </rPh>
    <rPh sb="10" eb="12">
      <t>ジッシ</t>
    </rPh>
    <rPh sb="12" eb="13">
      <t>ヒ</t>
    </rPh>
    <rPh sb="14" eb="16">
      <t>ケッカ</t>
    </rPh>
    <rPh sb="17" eb="19">
      <t>タナオロシ</t>
    </rPh>
    <rPh sb="19" eb="21">
      <t>ケンスウ</t>
    </rPh>
    <rPh sb="22" eb="24">
      <t>フメイ</t>
    </rPh>
    <rPh sb="24" eb="26">
      <t>ケンスウ</t>
    </rPh>
    <rPh sb="28" eb="30">
      <t>イチラン</t>
    </rPh>
    <rPh sb="33" eb="35">
      <t>ガメン</t>
    </rPh>
    <rPh sb="35" eb="36">
      <t>ジョウ</t>
    </rPh>
    <rPh sb="37" eb="39">
      <t>カクニン</t>
    </rPh>
    <phoneticPr fontId="38"/>
  </si>
  <si>
    <t xml:space="preserve">棚卸不明一覧表・棚卸入違い一覧表の印刷ができること
またＰＤＦ・ＣＳＶ形式で出力ができること
</t>
    <rPh sb="0" eb="2">
      <t>タナオロシ</t>
    </rPh>
    <rPh sb="2" eb="4">
      <t>フメイ</t>
    </rPh>
    <rPh sb="17" eb="19">
      <t>インサツ</t>
    </rPh>
    <rPh sb="35" eb="37">
      <t>ケイシキ</t>
    </rPh>
    <rPh sb="38" eb="40">
      <t>シュツリョク</t>
    </rPh>
    <phoneticPr fontId="38"/>
  </si>
  <si>
    <t xml:space="preserve">廃止となった所属を削除することができること
</t>
    <rPh sb="0" eb="2">
      <t>ハイシ</t>
    </rPh>
    <rPh sb="6" eb="8">
      <t>ショゾク</t>
    </rPh>
    <rPh sb="9" eb="11">
      <t>サクジョ</t>
    </rPh>
    <phoneticPr fontId="38"/>
  </si>
  <si>
    <t xml:space="preserve">所属毎にファイルの有・無の表示ができること
</t>
    <rPh sb="0" eb="2">
      <t>ショゾク</t>
    </rPh>
    <rPh sb="2" eb="3">
      <t>ゴト</t>
    </rPh>
    <rPh sb="9" eb="10">
      <t>ア</t>
    </rPh>
    <rPh sb="11" eb="12">
      <t>ナシ</t>
    </rPh>
    <rPh sb="13" eb="15">
      <t>ヒョウジ</t>
    </rPh>
    <phoneticPr fontId="38"/>
  </si>
  <si>
    <t xml:space="preserve">所属の表示順が設定できること
</t>
    <rPh sb="0" eb="2">
      <t>ショゾク</t>
    </rPh>
    <rPh sb="3" eb="5">
      <t>ヒョウジ</t>
    </rPh>
    <rPh sb="5" eb="6">
      <t>ジュン</t>
    </rPh>
    <rPh sb="7" eb="9">
      <t>セッテイ</t>
    </rPh>
    <phoneticPr fontId="38"/>
  </si>
  <si>
    <t xml:space="preserve">所属を選択することでその所属の分類がツリー表示され、分類の修正、追加、削除ができること。また分類情報をＣＳＶファイルで出力できること
</t>
    <rPh sb="0" eb="2">
      <t>ショゾク</t>
    </rPh>
    <rPh sb="3" eb="5">
      <t>センタク</t>
    </rPh>
    <rPh sb="12" eb="14">
      <t>ショゾク</t>
    </rPh>
    <rPh sb="15" eb="17">
      <t>ブンルイ</t>
    </rPh>
    <rPh sb="21" eb="23">
      <t>ヒョウジ</t>
    </rPh>
    <rPh sb="26" eb="28">
      <t>ブンルイ</t>
    </rPh>
    <rPh sb="29" eb="31">
      <t>シュウセイ</t>
    </rPh>
    <rPh sb="32" eb="34">
      <t>ツイカ</t>
    </rPh>
    <rPh sb="35" eb="37">
      <t>サクジョ</t>
    </rPh>
    <rPh sb="46" eb="48">
      <t>ブンルイ</t>
    </rPh>
    <rPh sb="48" eb="50">
      <t>ジョウホウ</t>
    </rPh>
    <rPh sb="59" eb="61">
      <t>シュツリョク</t>
    </rPh>
    <phoneticPr fontId="38"/>
  </si>
  <si>
    <t xml:space="preserve">旧所属の分類を新しい所属を選択することで簡単に分類情報が複写できること
</t>
    <rPh sb="0" eb="1">
      <t>キュウ</t>
    </rPh>
    <rPh sb="1" eb="3">
      <t>ショゾク</t>
    </rPh>
    <rPh sb="4" eb="6">
      <t>ブンルイ</t>
    </rPh>
    <rPh sb="7" eb="8">
      <t>シン</t>
    </rPh>
    <rPh sb="10" eb="12">
      <t>ショゾク</t>
    </rPh>
    <rPh sb="13" eb="15">
      <t>センタク</t>
    </rPh>
    <rPh sb="20" eb="22">
      <t>カンタン</t>
    </rPh>
    <rPh sb="23" eb="25">
      <t>ブンルイ</t>
    </rPh>
    <rPh sb="25" eb="27">
      <t>ジョウホウ</t>
    </rPh>
    <rPh sb="28" eb="30">
      <t>フクシャ</t>
    </rPh>
    <phoneticPr fontId="38"/>
  </si>
  <si>
    <t xml:space="preserve">新しい所属で利用するファイルの登録ができること
</t>
    <rPh sb="0" eb="1">
      <t>アタラ</t>
    </rPh>
    <rPh sb="3" eb="5">
      <t>ショゾク</t>
    </rPh>
    <rPh sb="6" eb="8">
      <t>リヨウ</t>
    </rPh>
    <rPh sb="15" eb="17">
      <t>トウロク</t>
    </rPh>
    <phoneticPr fontId="38"/>
  </si>
  <si>
    <t xml:space="preserve">新しい所属で利用するファイルで分類が不整合となる一覧を所属・年度を指定して抽出することができ、該当の分類を修正することができること
</t>
    <rPh sb="0" eb="1">
      <t>アタラ</t>
    </rPh>
    <rPh sb="3" eb="5">
      <t>ショゾク</t>
    </rPh>
    <rPh sb="6" eb="8">
      <t>リヨウ</t>
    </rPh>
    <rPh sb="15" eb="17">
      <t>ブンルイ</t>
    </rPh>
    <rPh sb="18" eb="21">
      <t>フセイゴウ</t>
    </rPh>
    <rPh sb="24" eb="26">
      <t>イチラン</t>
    </rPh>
    <rPh sb="27" eb="29">
      <t>ショゾク</t>
    </rPh>
    <rPh sb="30" eb="31">
      <t>ネン</t>
    </rPh>
    <rPh sb="31" eb="32">
      <t>ド</t>
    </rPh>
    <rPh sb="33" eb="35">
      <t>シテイ</t>
    </rPh>
    <rPh sb="37" eb="39">
      <t>チュウシュツ</t>
    </rPh>
    <rPh sb="47" eb="49">
      <t>ガイトウ</t>
    </rPh>
    <rPh sb="50" eb="52">
      <t>ブンルイ</t>
    </rPh>
    <rPh sb="53" eb="55">
      <t>シュウセイ</t>
    </rPh>
    <phoneticPr fontId="38"/>
  </si>
  <si>
    <t xml:space="preserve">職員情報の更新はCSV取込により、一括で登録・更新・削除・退職処理が行えること
</t>
    <rPh sb="0" eb="2">
      <t>ショクイン</t>
    </rPh>
    <rPh sb="2" eb="4">
      <t>ジョウホウ</t>
    </rPh>
    <rPh sb="5" eb="7">
      <t>コウシン</t>
    </rPh>
    <rPh sb="11" eb="13">
      <t>トリコミ</t>
    </rPh>
    <rPh sb="17" eb="19">
      <t>イッカツ</t>
    </rPh>
    <rPh sb="20" eb="22">
      <t>トウロク</t>
    </rPh>
    <rPh sb="23" eb="25">
      <t>コウシン</t>
    </rPh>
    <rPh sb="26" eb="28">
      <t>サクジョ</t>
    </rPh>
    <rPh sb="29" eb="31">
      <t>タイショク</t>
    </rPh>
    <rPh sb="31" eb="33">
      <t>ショリ</t>
    </rPh>
    <rPh sb="34" eb="35">
      <t>オコナ</t>
    </rPh>
    <phoneticPr fontId="38"/>
  </si>
  <si>
    <t xml:space="preserve">文書管理者及び文書取扱主任の権限設定は、利用者、組織、役職、組織+役職の単位で設定ができること
</t>
    <rPh sb="0" eb="2">
      <t>ブンショ</t>
    </rPh>
    <rPh sb="2" eb="4">
      <t>カンリ</t>
    </rPh>
    <rPh sb="4" eb="5">
      <t>シャ</t>
    </rPh>
    <rPh sb="5" eb="6">
      <t>オヨ</t>
    </rPh>
    <rPh sb="7" eb="9">
      <t>ブンショ</t>
    </rPh>
    <rPh sb="9" eb="11">
      <t>トリアツカ</t>
    </rPh>
    <rPh sb="11" eb="13">
      <t>シュニン</t>
    </rPh>
    <rPh sb="14" eb="16">
      <t>ケンゲン</t>
    </rPh>
    <rPh sb="16" eb="18">
      <t>セッテイ</t>
    </rPh>
    <rPh sb="20" eb="23">
      <t>リヨウシャ</t>
    </rPh>
    <rPh sb="24" eb="26">
      <t>ソシキ</t>
    </rPh>
    <rPh sb="27" eb="29">
      <t>ヤクショク</t>
    </rPh>
    <rPh sb="30" eb="32">
      <t>ソシキ</t>
    </rPh>
    <rPh sb="33" eb="35">
      <t>ヤクショク</t>
    </rPh>
    <rPh sb="36" eb="38">
      <t>タンイ</t>
    </rPh>
    <rPh sb="39" eb="41">
      <t>セッテイ</t>
    </rPh>
    <phoneticPr fontId="38"/>
  </si>
  <si>
    <t xml:space="preserve">兼務先の設定ができること
</t>
    <rPh sb="0" eb="2">
      <t>ケンム</t>
    </rPh>
    <rPh sb="2" eb="3">
      <t>サキ</t>
    </rPh>
    <rPh sb="4" eb="6">
      <t>セッテイ</t>
    </rPh>
    <phoneticPr fontId="38"/>
  </si>
  <si>
    <t xml:space="preserve">遡って文書処理ができるよう残務処理期間を設定することができること。その際、残務期間の設定ができること
</t>
    <rPh sb="0" eb="1">
      <t>サカノボ</t>
    </rPh>
    <rPh sb="3" eb="5">
      <t>ブンショ</t>
    </rPh>
    <rPh sb="5" eb="7">
      <t>ショリ</t>
    </rPh>
    <rPh sb="13" eb="15">
      <t>ザンム</t>
    </rPh>
    <rPh sb="15" eb="17">
      <t>ショリ</t>
    </rPh>
    <rPh sb="17" eb="19">
      <t>キカン</t>
    </rPh>
    <rPh sb="20" eb="22">
      <t>セッテイ</t>
    </rPh>
    <rPh sb="35" eb="36">
      <t>サイ</t>
    </rPh>
    <rPh sb="37" eb="39">
      <t>ザンム</t>
    </rPh>
    <rPh sb="39" eb="41">
      <t>キカン</t>
    </rPh>
    <rPh sb="42" eb="44">
      <t>セッテイ</t>
    </rPh>
    <phoneticPr fontId="38"/>
  </si>
  <si>
    <t xml:space="preserve">所属課の表示順を設定・変更できること
</t>
    <rPh sb="0" eb="2">
      <t>ショゾク</t>
    </rPh>
    <rPh sb="2" eb="3">
      <t>カ</t>
    </rPh>
    <rPh sb="4" eb="6">
      <t>ヒョウジ</t>
    </rPh>
    <rPh sb="6" eb="7">
      <t>ジュン</t>
    </rPh>
    <rPh sb="8" eb="10">
      <t>セッテイ</t>
    </rPh>
    <rPh sb="11" eb="13">
      <t>ヘンコウ</t>
    </rPh>
    <phoneticPr fontId="38"/>
  </si>
  <si>
    <t xml:space="preserve">収受・起案・施行文書の文書記号は任意の内容で設定ができること。また複数パターン設定ができること
</t>
    <rPh sb="0" eb="2">
      <t>シュウジュ</t>
    </rPh>
    <rPh sb="3" eb="5">
      <t>キアン</t>
    </rPh>
    <rPh sb="6" eb="8">
      <t>セコウ</t>
    </rPh>
    <rPh sb="8" eb="10">
      <t>ブンショ</t>
    </rPh>
    <rPh sb="11" eb="13">
      <t>ブンショ</t>
    </rPh>
    <rPh sb="13" eb="15">
      <t>キゴウ</t>
    </rPh>
    <rPh sb="16" eb="18">
      <t>ニンイ</t>
    </rPh>
    <rPh sb="19" eb="21">
      <t>ナイヨウ</t>
    </rPh>
    <rPh sb="22" eb="24">
      <t>セッテイ</t>
    </rPh>
    <rPh sb="33" eb="35">
      <t>フクスウ</t>
    </rPh>
    <rPh sb="39" eb="41">
      <t>セッテイ</t>
    </rPh>
    <phoneticPr fontId="38"/>
  </si>
  <si>
    <t xml:space="preserve">保存場所の情報を登録（上位の保存場所、コード、保存場所名）・更新・削除ができること
</t>
    <rPh sb="0" eb="2">
      <t>ホゾン</t>
    </rPh>
    <rPh sb="2" eb="4">
      <t>バショ</t>
    </rPh>
    <rPh sb="5" eb="7">
      <t>ジョウホウ</t>
    </rPh>
    <rPh sb="8" eb="10">
      <t>トウロク</t>
    </rPh>
    <rPh sb="30" eb="32">
      <t>コウシン</t>
    </rPh>
    <rPh sb="33" eb="35">
      <t>サクジョ</t>
    </rPh>
    <phoneticPr fontId="50"/>
  </si>
  <si>
    <t xml:space="preserve">保存場所の情報をツリー形式で表示することができること。また、保存場所は５階層まで管理できること
</t>
    <rPh sb="0" eb="2">
      <t>ホゾン</t>
    </rPh>
    <rPh sb="2" eb="4">
      <t>バショ</t>
    </rPh>
    <rPh sb="5" eb="7">
      <t>ジョウホウ</t>
    </rPh>
    <rPh sb="11" eb="13">
      <t>ケイシキ</t>
    </rPh>
    <rPh sb="14" eb="16">
      <t>ヒョウジ</t>
    </rPh>
    <rPh sb="30" eb="32">
      <t>ホゾン</t>
    </rPh>
    <rPh sb="32" eb="34">
      <t>バショ</t>
    </rPh>
    <rPh sb="36" eb="38">
      <t>カイソウ</t>
    </rPh>
    <rPh sb="40" eb="42">
      <t>カンリ</t>
    </rPh>
    <phoneticPr fontId="50"/>
  </si>
  <si>
    <t xml:space="preserve">保存場所情報をＣＳＶ形式で出力することができること
</t>
    <rPh sb="0" eb="2">
      <t>ホゾン</t>
    </rPh>
    <rPh sb="2" eb="4">
      <t>バショ</t>
    </rPh>
    <rPh sb="4" eb="6">
      <t>ジョウホウ</t>
    </rPh>
    <rPh sb="10" eb="12">
      <t>ケイシキ</t>
    </rPh>
    <rPh sb="13" eb="15">
      <t>シュツリョク</t>
    </rPh>
    <phoneticPr fontId="50"/>
  </si>
  <si>
    <t xml:space="preserve">所属、年度、コード、箱名称を設定し保存箱の登録・削除ができること
</t>
    <rPh sb="0" eb="2">
      <t>ショゾク</t>
    </rPh>
    <rPh sb="3" eb="5">
      <t>ネンド</t>
    </rPh>
    <rPh sb="10" eb="11">
      <t>ハコ</t>
    </rPh>
    <rPh sb="11" eb="13">
      <t>メイショウ</t>
    </rPh>
    <rPh sb="14" eb="16">
      <t>セッテイ</t>
    </rPh>
    <rPh sb="17" eb="19">
      <t>ホゾン</t>
    </rPh>
    <rPh sb="19" eb="20">
      <t>ハコ</t>
    </rPh>
    <rPh sb="21" eb="23">
      <t>トウロク</t>
    </rPh>
    <rPh sb="24" eb="26">
      <t>サクジョ</t>
    </rPh>
    <phoneticPr fontId="50"/>
  </si>
  <si>
    <t xml:space="preserve">箱番号のバーコード一覧をプレビュー表示、印刷ができること
</t>
    <rPh sb="0" eb="1">
      <t>ハコ</t>
    </rPh>
    <rPh sb="1" eb="3">
      <t>バンゴウ</t>
    </rPh>
    <rPh sb="9" eb="11">
      <t>イチラン</t>
    </rPh>
    <rPh sb="17" eb="19">
      <t>ヒョウジ</t>
    </rPh>
    <rPh sb="20" eb="22">
      <t>インサツ</t>
    </rPh>
    <phoneticPr fontId="50"/>
  </si>
  <si>
    <t xml:space="preserve">箱番号情報をＣＳＶ形式で出力することができること
</t>
    <rPh sb="0" eb="1">
      <t>ハコ</t>
    </rPh>
    <rPh sb="1" eb="3">
      <t>バンゴウ</t>
    </rPh>
    <rPh sb="3" eb="5">
      <t>ジョウホウ</t>
    </rPh>
    <rPh sb="9" eb="11">
      <t>ケイシキ</t>
    </rPh>
    <rPh sb="12" eb="14">
      <t>シュツリョク</t>
    </rPh>
    <phoneticPr fontId="38"/>
  </si>
  <si>
    <t xml:space="preserve">目録一覧表、背表紙ラベル、廃棄・引継文書等の一覧表が、PDF等の形式で帳票出力できること
</t>
    <rPh sb="0" eb="2">
      <t>モクロク</t>
    </rPh>
    <rPh sb="2" eb="4">
      <t>イチラン</t>
    </rPh>
    <rPh sb="4" eb="5">
      <t>ヒョウ</t>
    </rPh>
    <rPh sb="6" eb="9">
      <t>セビョウシ</t>
    </rPh>
    <rPh sb="13" eb="15">
      <t>ハイキ</t>
    </rPh>
    <rPh sb="16" eb="18">
      <t>ヒキツギ</t>
    </rPh>
    <rPh sb="18" eb="20">
      <t>ブンショ</t>
    </rPh>
    <rPh sb="20" eb="21">
      <t>トウ</t>
    </rPh>
    <rPh sb="22" eb="24">
      <t>イチラン</t>
    </rPh>
    <rPh sb="24" eb="25">
      <t>ヒョウ</t>
    </rPh>
    <rPh sb="30" eb="31">
      <t>トウ</t>
    </rPh>
    <rPh sb="32" eb="34">
      <t>ケイシキ</t>
    </rPh>
    <rPh sb="35" eb="37">
      <t>チョウヒョウ</t>
    </rPh>
    <rPh sb="37" eb="39">
      <t>シュツリョク</t>
    </rPh>
    <phoneticPr fontId="50"/>
  </si>
  <si>
    <t xml:space="preserve">背ラベル（大・中・小・細・ファイリングラベル・インデックス）
</t>
    <rPh sb="0" eb="1">
      <t>セ</t>
    </rPh>
    <rPh sb="5" eb="6">
      <t>ダイ</t>
    </rPh>
    <rPh sb="7" eb="8">
      <t>チュウ</t>
    </rPh>
    <rPh sb="9" eb="10">
      <t>ショウ</t>
    </rPh>
    <rPh sb="11" eb="12">
      <t>コマ</t>
    </rPh>
    <phoneticPr fontId="50"/>
  </si>
  <si>
    <t xml:space="preserve">引継予定一覧表（ＰＤＦ）
</t>
    <rPh sb="0" eb="2">
      <t>ヒキツギ</t>
    </rPh>
    <rPh sb="2" eb="4">
      <t>ヨテイ</t>
    </rPh>
    <rPh sb="4" eb="6">
      <t>イチラン</t>
    </rPh>
    <rPh sb="6" eb="7">
      <t>ヒョウ</t>
    </rPh>
    <phoneticPr fontId="50"/>
  </si>
  <si>
    <t xml:space="preserve">引継チェックリスト（ＰＤＦ）
</t>
    <rPh sb="0" eb="2">
      <t>ヒキツギ</t>
    </rPh>
    <phoneticPr fontId="50"/>
  </si>
  <si>
    <t xml:space="preserve">廃棄予定一覧表（ＰＤＦ）
</t>
    <rPh sb="0" eb="2">
      <t>ハイキ</t>
    </rPh>
    <rPh sb="2" eb="4">
      <t>ヨテイ</t>
    </rPh>
    <rPh sb="4" eb="6">
      <t>イチラン</t>
    </rPh>
    <rPh sb="6" eb="7">
      <t>ヒョウ</t>
    </rPh>
    <phoneticPr fontId="50"/>
  </si>
  <si>
    <t xml:space="preserve">廃棄チェックリスト（ＰＤＦ）
</t>
    <rPh sb="0" eb="2">
      <t>ハイキ</t>
    </rPh>
    <phoneticPr fontId="50"/>
  </si>
  <si>
    <t xml:space="preserve">廃棄実績一覧表（ＰＤＦ）
</t>
    <rPh sb="0" eb="2">
      <t>ハイキ</t>
    </rPh>
    <rPh sb="2" eb="4">
      <t>ジッセキ</t>
    </rPh>
    <phoneticPr fontId="50"/>
  </si>
  <si>
    <t xml:space="preserve">箱番号バーコード一覧
</t>
    <rPh sb="0" eb="1">
      <t>ハコ</t>
    </rPh>
    <rPh sb="1" eb="3">
      <t>バンゴウ</t>
    </rPh>
    <rPh sb="8" eb="10">
      <t>イチラン</t>
    </rPh>
    <phoneticPr fontId="50"/>
  </si>
  <si>
    <t xml:space="preserve">課毎に収受・起案・施行番号の予約登録ができること
</t>
    <rPh sb="0" eb="1">
      <t>カ</t>
    </rPh>
    <rPh sb="1" eb="2">
      <t>ゴト</t>
    </rPh>
    <rPh sb="3" eb="5">
      <t>シュウジュ</t>
    </rPh>
    <rPh sb="6" eb="8">
      <t>キアン</t>
    </rPh>
    <rPh sb="9" eb="11">
      <t>セコウ</t>
    </rPh>
    <rPh sb="11" eb="13">
      <t>バンゴウ</t>
    </rPh>
    <rPh sb="14" eb="16">
      <t>ヨヤク</t>
    </rPh>
    <rPh sb="16" eb="18">
      <t>トウロク</t>
    </rPh>
    <phoneticPr fontId="50"/>
  </si>
  <si>
    <t>文書完結専用のメニューより完結・未完結文書の検索ができること。</t>
  </si>
  <si>
    <t>トップ画面の文書管理ポートレットに「未完結（超過）」を表示することができること。
超過対象となる超過日数については設定ができること。</t>
    <rPh sb="18" eb="21">
      <t>ミカンケツ</t>
    </rPh>
    <rPh sb="22" eb="24">
      <t>チョウカ</t>
    </rPh>
    <rPh sb="27" eb="29">
      <t>ヒョウジ</t>
    </rPh>
    <rPh sb="41" eb="43">
      <t>チョウカ</t>
    </rPh>
    <rPh sb="43" eb="45">
      <t>タイショウ</t>
    </rPh>
    <rPh sb="48" eb="50">
      <t>チョウカ</t>
    </rPh>
    <rPh sb="50" eb="52">
      <t>ニッスウ</t>
    </rPh>
    <rPh sb="57" eb="59">
      <t>セッテイ</t>
    </rPh>
    <phoneticPr fontId="38"/>
  </si>
  <si>
    <t>ファイルを一括して完結日を指定し、完結することができること。
但しファイルに保管されている全ての文書が完結されていないと、完結できない制御がかけられていること。
また権限により一括して任意の完結ファイルを選択して完結が解除できること。</t>
    <rPh sb="67" eb="69">
      <t>セイギョ</t>
    </rPh>
    <phoneticPr fontId="102"/>
  </si>
  <si>
    <t>起案文書作成時に公印利用区分で（公印要）を選択した場合、決裁完了後、公印の電子申請（決裁）が行えること。</t>
    <rPh sb="0" eb="2">
      <t>キアン</t>
    </rPh>
    <rPh sb="2" eb="4">
      <t>ブンショ</t>
    </rPh>
    <rPh sb="4" eb="6">
      <t>サクセイ</t>
    </rPh>
    <rPh sb="6" eb="7">
      <t>ジ</t>
    </rPh>
    <rPh sb="21" eb="23">
      <t>センタク</t>
    </rPh>
    <rPh sb="25" eb="27">
      <t>バアイ</t>
    </rPh>
    <rPh sb="28" eb="30">
      <t>ケッサイ</t>
    </rPh>
    <rPh sb="30" eb="32">
      <t>カンリョウ</t>
    </rPh>
    <rPh sb="32" eb="33">
      <t>ゴ</t>
    </rPh>
    <rPh sb="34" eb="36">
      <t>コウイン</t>
    </rPh>
    <rPh sb="37" eb="39">
      <t>デンシ</t>
    </rPh>
    <rPh sb="39" eb="41">
      <t>シンセイ</t>
    </rPh>
    <rPh sb="42" eb="44">
      <t>ケッサイ</t>
    </rPh>
    <rPh sb="46" eb="47">
      <t>オコナ</t>
    </rPh>
    <phoneticPr fontId="102"/>
  </si>
  <si>
    <t>起案者のトップ画面に「公印申請中」「公印申請待ち」の件数が表示され公印申請が行えること。</t>
    <rPh sb="0" eb="3">
      <t>キアンシャ</t>
    </rPh>
    <rPh sb="7" eb="9">
      <t>ガメン</t>
    </rPh>
    <rPh sb="11" eb="13">
      <t>コウイン</t>
    </rPh>
    <rPh sb="13" eb="16">
      <t>シンセイチュウ</t>
    </rPh>
    <rPh sb="18" eb="20">
      <t>コウイン</t>
    </rPh>
    <rPh sb="20" eb="22">
      <t>シンセイ</t>
    </rPh>
    <rPh sb="22" eb="23">
      <t>マ</t>
    </rPh>
    <rPh sb="26" eb="28">
      <t>ケンスウ</t>
    </rPh>
    <rPh sb="29" eb="31">
      <t>ヒョウジ</t>
    </rPh>
    <rPh sb="33" eb="35">
      <t>コウイン</t>
    </rPh>
    <rPh sb="35" eb="37">
      <t>シンセイ</t>
    </rPh>
    <rPh sb="38" eb="39">
      <t>オコナ</t>
    </rPh>
    <phoneticPr fontId="102"/>
  </si>
  <si>
    <t>公印申請では、公印区分、公印使用目的、公印申請部数、施行先、施行件名が登録できること。</t>
    <rPh sb="0" eb="2">
      <t>コウイン</t>
    </rPh>
    <rPh sb="2" eb="4">
      <t>シンセイ</t>
    </rPh>
    <rPh sb="7" eb="9">
      <t>コウイン</t>
    </rPh>
    <rPh sb="9" eb="11">
      <t>クブン</t>
    </rPh>
    <rPh sb="12" eb="14">
      <t>コウイン</t>
    </rPh>
    <rPh sb="14" eb="16">
      <t>シヨウ</t>
    </rPh>
    <rPh sb="16" eb="18">
      <t>モクテキ</t>
    </rPh>
    <rPh sb="19" eb="21">
      <t>コウイン</t>
    </rPh>
    <rPh sb="21" eb="23">
      <t>シンセイ</t>
    </rPh>
    <rPh sb="23" eb="25">
      <t>ブスウ</t>
    </rPh>
    <rPh sb="26" eb="28">
      <t>セコウ</t>
    </rPh>
    <rPh sb="28" eb="29">
      <t>サキ</t>
    </rPh>
    <rPh sb="30" eb="32">
      <t>セコウ</t>
    </rPh>
    <rPh sb="32" eb="34">
      <t>ケンメイ</t>
    </rPh>
    <rPh sb="35" eb="37">
      <t>トウロク</t>
    </rPh>
    <phoneticPr fontId="102"/>
  </si>
  <si>
    <t>公印承認、決裁者のトップ画面に「公印承認待ち」「承認予定（公印）」の件数が表示され、公印申請の内容を確認して、公印申請の承認、決裁が行えること。</t>
    <rPh sb="0" eb="2">
      <t>コウイン</t>
    </rPh>
    <rPh sb="2" eb="4">
      <t>ショウニン</t>
    </rPh>
    <rPh sb="5" eb="7">
      <t>ケッサイ</t>
    </rPh>
    <rPh sb="7" eb="8">
      <t>シャ</t>
    </rPh>
    <rPh sb="16" eb="18">
      <t>コウイン</t>
    </rPh>
    <rPh sb="18" eb="20">
      <t>ショウニン</t>
    </rPh>
    <rPh sb="20" eb="21">
      <t>マ</t>
    </rPh>
    <rPh sb="24" eb="26">
      <t>ショウニン</t>
    </rPh>
    <rPh sb="26" eb="28">
      <t>ヨテイ</t>
    </rPh>
    <rPh sb="29" eb="31">
      <t>コウイン</t>
    </rPh>
    <rPh sb="34" eb="36">
      <t>ケンスウ</t>
    </rPh>
    <rPh sb="37" eb="39">
      <t>ヒョウジ</t>
    </rPh>
    <rPh sb="42" eb="44">
      <t>コウイン</t>
    </rPh>
    <rPh sb="44" eb="46">
      <t>シンセイ</t>
    </rPh>
    <rPh sb="47" eb="49">
      <t>ナイヨウ</t>
    </rPh>
    <rPh sb="50" eb="52">
      <t>カクニン</t>
    </rPh>
    <rPh sb="55" eb="57">
      <t>コウイン</t>
    </rPh>
    <rPh sb="57" eb="59">
      <t>シンセイ</t>
    </rPh>
    <rPh sb="60" eb="62">
      <t>ショウニン</t>
    </rPh>
    <rPh sb="63" eb="65">
      <t>ケッサイ</t>
    </rPh>
    <rPh sb="66" eb="67">
      <t>オコナ</t>
    </rPh>
    <phoneticPr fontId="102"/>
  </si>
  <si>
    <t>起案文書作成時に”要施行”及び”公印要”を選択し、公印申請の決裁が完了した後、起案者のトップ画面に未施行の文書件数が表示され施行文書の登録ができること。</t>
    <rPh sb="0" eb="2">
      <t>キアン</t>
    </rPh>
    <rPh sb="2" eb="4">
      <t>ブンショ</t>
    </rPh>
    <rPh sb="4" eb="6">
      <t>サクセイ</t>
    </rPh>
    <rPh sb="6" eb="7">
      <t>ジ</t>
    </rPh>
    <rPh sb="9" eb="10">
      <t>ヨウ</t>
    </rPh>
    <rPh sb="10" eb="12">
      <t>セコウ</t>
    </rPh>
    <rPh sb="13" eb="14">
      <t>オヨ</t>
    </rPh>
    <rPh sb="16" eb="18">
      <t>コウイン</t>
    </rPh>
    <rPh sb="18" eb="19">
      <t>ヨウ</t>
    </rPh>
    <rPh sb="21" eb="23">
      <t>センタク</t>
    </rPh>
    <rPh sb="25" eb="27">
      <t>コウイン</t>
    </rPh>
    <rPh sb="27" eb="29">
      <t>シンセイ</t>
    </rPh>
    <rPh sb="30" eb="32">
      <t>ケッサイ</t>
    </rPh>
    <rPh sb="33" eb="35">
      <t>カンリョウ</t>
    </rPh>
    <rPh sb="37" eb="38">
      <t>アト</t>
    </rPh>
    <rPh sb="39" eb="42">
      <t>キアンシャ</t>
    </rPh>
    <rPh sb="46" eb="48">
      <t>ガメン</t>
    </rPh>
    <rPh sb="49" eb="50">
      <t>ミ</t>
    </rPh>
    <rPh sb="50" eb="52">
      <t>セコウ</t>
    </rPh>
    <rPh sb="53" eb="55">
      <t>ブンショ</t>
    </rPh>
    <rPh sb="55" eb="57">
      <t>ケンスウ</t>
    </rPh>
    <rPh sb="58" eb="60">
      <t>ヒョウジ</t>
    </rPh>
    <rPh sb="62" eb="64">
      <t>セコウ</t>
    </rPh>
    <rPh sb="64" eb="66">
      <t>ブンショ</t>
    </rPh>
    <rPh sb="67" eb="69">
      <t>トウロク</t>
    </rPh>
    <phoneticPr fontId="102"/>
  </si>
  <si>
    <t>予算要求から出納閉鎖後の決算統計までをトータルにサポートできるシステムであること。</t>
    <phoneticPr fontId="19"/>
  </si>
  <si>
    <t>基本機能</t>
    <rPh sb="0" eb="2">
      <t>キホン</t>
    </rPh>
    <rPh sb="2" eb="4">
      <t>キノウ</t>
    </rPh>
    <phoneticPr fontId="19"/>
  </si>
  <si>
    <t xml:space="preserve">受付・収受・起案・資料登録画面の各項目の項目名を変更できること
</t>
  </si>
  <si>
    <t xml:space="preserve">受付・収受・起案・資料登録画面の各項目の表示順を変更できること
</t>
  </si>
  <si>
    <t>受付</t>
    <rPh sb="0" eb="2">
      <t>ウケツケ</t>
    </rPh>
    <phoneticPr fontId="19"/>
  </si>
  <si>
    <t>トップ画面で処理中の文書の件数や状況（承認待ち、決裁待ちなど）が確認できること
またそれぞれの文書件数を選択することで文書一覧画面に展開できること</t>
    <rPh sb="6" eb="9">
      <t>ショリチュウ</t>
    </rPh>
    <rPh sb="10" eb="12">
      <t>ブンショ</t>
    </rPh>
    <rPh sb="13" eb="15">
      <t>ケンスウ</t>
    </rPh>
    <rPh sb="16" eb="18">
      <t>ジョウキョウ</t>
    </rPh>
    <rPh sb="19" eb="21">
      <t>ショウニン</t>
    </rPh>
    <rPh sb="21" eb="22">
      <t>マ</t>
    </rPh>
    <rPh sb="24" eb="26">
      <t>ケッサイ</t>
    </rPh>
    <rPh sb="26" eb="27">
      <t>マ</t>
    </rPh>
    <rPh sb="32" eb="34">
      <t>カクニン</t>
    </rPh>
    <rPh sb="47" eb="49">
      <t>ブンショ</t>
    </rPh>
    <rPh sb="49" eb="51">
      <t>ケンスウ</t>
    </rPh>
    <rPh sb="52" eb="54">
      <t>センタク</t>
    </rPh>
    <rPh sb="59" eb="61">
      <t>ブンショ</t>
    </rPh>
    <rPh sb="61" eb="63">
      <t>イチラン</t>
    </rPh>
    <rPh sb="63" eb="65">
      <t>ガメン</t>
    </rPh>
    <rPh sb="66" eb="68">
      <t>テンカイ</t>
    </rPh>
    <phoneticPr fontId="38"/>
  </si>
  <si>
    <t>引継・廃棄・延長処理メニューは解りやすくフローメニューで表示できること
またフローメニューに沿って、順番に各処理が実行できること</t>
    <rPh sb="46" eb="47">
      <t>ソ</t>
    </rPh>
    <rPh sb="57" eb="59">
      <t>ジッコウ</t>
    </rPh>
    <phoneticPr fontId="38"/>
  </si>
  <si>
    <t>以下の項目が一時保留状態で登録できること
受付日、受付者、所属、役職、内線、収受年度、文書所管所属、件名、処理期限、備考</t>
    <rPh sb="0" eb="2">
      <t>イカ</t>
    </rPh>
    <rPh sb="3" eb="5">
      <t>コウモク</t>
    </rPh>
    <rPh sb="6" eb="8">
      <t>イチジ</t>
    </rPh>
    <rPh sb="8" eb="10">
      <t>ホリュウ</t>
    </rPh>
    <rPh sb="10" eb="12">
      <t>ジョウタイ</t>
    </rPh>
    <rPh sb="13" eb="15">
      <t>トウロク</t>
    </rPh>
    <rPh sb="21" eb="23">
      <t>ウケツケ</t>
    </rPh>
    <rPh sb="23" eb="24">
      <t>ヒ</t>
    </rPh>
    <rPh sb="25" eb="27">
      <t>ウケツケ</t>
    </rPh>
    <rPh sb="27" eb="28">
      <t>シャ</t>
    </rPh>
    <rPh sb="29" eb="31">
      <t>ショゾク</t>
    </rPh>
    <rPh sb="32" eb="34">
      <t>ヤクショク</t>
    </rPh>
    <rPh sb="35" eb="37">
      <t>ナイセン</t>
    </rPh>
    <rPh sb="38" eb="40">
      <t>シュウジュ</t>
    </rPh>
    <rPh sb="40" eb="42">
      <t>ネンド</t>
    </rPh>
    <rPh sb="43" eb="45">
      <t>ブンショ</t>
    </rPh>
    <rPh sb="45" eb="47">
      <t>ショカン</t>
    </rPh>
    <rPh sb="47" eb="49">
      <t>ショゾク</t>
    </rPh>
    <rPh sb="50" eb="52">
      <t>ケンメイ</t>
    </rPh>
    <rPh sb="53" eb="55">
      <t>ショリ</t>
    </rPh>
    <rPh sb="55" eb="57">
      <t>キゲン</t>
    </rPh>
    <rPh sb="58" eb="60">
      <t>ビコウ</t>
    </rPh>
    <phoneticPr fontId="38"/>
  </si>
  <si>
    <t>収受</t>
    <rPh sb="0" eb="2">
      <t>シュウジュ</t>
    </rPh>
    <phoneticPr fontId="19"/>
  </si>
  <si>
    <t xml:space="preserve">収受番号を採番することができること
</t>
  </si>
  <si>
    <t xml:space="preserve">収受番号は原課単位で発番できること（番号に付する記号も管理できること）
</t>
  </si>
  <si>
    <t xml:space="preserve">収受番号はあらかじめ予約番号を登録することができること
また自動採番時は予約番号は附番されないこと
</t>
  </si>
  <si>
    <t xml:space="preserve">供覧書の例文は照会・回答・通知・報告・依頼・申請などの文書内容毎に登録ができること
</t>
  </si>
  <si>
    <t>起案</t>
    <rPh sb="0" eb="2">
      <t>キアン</t>
    </rPh>
    <phoneticPr fontId="19"/>
  </si>
  <si>
    <t xml:space="preserve">起案書の例文は照会・回答・通知・報告・依頼・申請などの文書内容毎に登録ができること
</t>
  </si>
  <si>
    <t>施行</t>
  </si>
  <si>
    <t xml:space="preserve">施行番号は原課単位で発番できること（番号に付する記号も管理できること）
</t>
  </si>
  <si>
    <t>資料</t>
    <rPh sb="0" eb="2">
      <t>シリョウ</t>
    </rPh>
    <phoneticPr fontId="19"/>
  </si>
  <si>
    <t>電子決裁</t>
    <rPh sb="0" eb="4">
      <t>デンシケッサイ</t>
    </rPh>
    <phoneticPr fontId="19"/>
  </si>
  <si>
    <t xml:space="preserve">直列・並列での回議ルートを設定できること。また合議の設定もできること
</t>
  </si>
  <si>
    <t xml:space="preserve">承認者・決裁者が「差戻」を選択した場合には、差戻し先の指定（下位の任意の職員が指定可能）ができること
また差戻された側の職員は、その該当の文書を流用して、再回議を行うことができること
</t>
  </si>
  <si>
    <t>PDF連携</t>
    <rPh sb="3" eb="5">
      <t>レンケイ</t>
    </rPh>
    <phoneticPr fontId="19"/>
  </si>
  <si>
    <t xml:space="preserve">検索結果を全て出力できること。その際タイトルは、あらかじめ設定したタイトルか任意のタイトルを入力して、印刷・ＰＤＦ出力・ＣＳＶ形式への出力もできること
</t>
  </si>
  <si>
    <t>文書検索</t>
    <rPh sb="0" eb="4">
      <t>ブンショケンサク</t>
    </rPh>
    <phoneticPr fontId="19"/>
  </si>
  <si>
    <t>ファイル登録</t>
    <rPh sb="4" eb="6">
      <t>トウロク</t>
    </rPh>
    <phoneticPr fontId="19"/>
  </si>
  <si>
    <t>ファイル検索</t>
    <rPh sb="4" eb="6">
      <t>ケンサク</t>
    </rPh>
    <phoneticPr fontId="19"/>
  </si>
  <si>
    <t xml:space="preserve">引継実績一覧表は項目名を含めてファイル項目全てをＣＳＶ形式で出力ができること
</t>
  </si>
  <si>
    <t>引継</t>
    <rPh sb="0" eb="2">
      <t>ヒキツ</t>
    </rPh>
    <phoneticPr fontId="19"/>
  </si>
  <si>
    <t xml:space="preserve">廃棄実績一覧表は項目名を含めてファイル項目全てをＣＳＶ形式で出力ができること
</t>
  </si>
  <si>
    <t>廃棄</t>
    <rPh sb="0" eb="2">
      <t>ハイキ</t>
    </rPh>
    <phoneticPr fontId="19"/>
  </si>
  <si>
    <t>棚卸</t>
    <rPh sb="0" eb="2">
      <t>タナオロシ</t>
    </rPh>
    <phoneticPr fontId="19"/>
  </si>
  <si>
    <t>年次更新</t>
    <rPh sb="0" eb="4">
      <t>ネンジコウシン</t>
    </rPh>
    <phoneticPr fontId="19"/>
  </si>
  <si>
    <t>権限</t>
    <rPh sb="0" eb="2">
      <t>ケンゲン</t>
    </rPh>
    <phoneticPr fontId="19"/>
  </si>
  <si>
    <t>現課設定</t>
    <rPh sb="0" eb="2">
      <t>ゲンカ</t>
    </rPh>
    <rPh sb="2" eb="4">
      <t>セッテイ</t>
    </rPh>
    <phoneticPr fontId="19"/>
  </si>
  <si>
    <t>保存場所設定</t>
    <phoneticPr fontId="19"/>
  </si>
  <si>
    <t>箱番号設定</t>
    <phoneticPr fontId="19"/>
  </si>
  <si>
    <t>出力帳票</t>
    <phoneticPr fontId="19"/>
  </si>
  <si>
    <t>予約番号設定</t>
    <phoneticPr fontId="19"/>
  </si>
  <si>
    <t>完結機能</t>
  </si>
  <si>
    <t>未完結文書の抽出ができること。
抽出結果一覧の完結区分項目に未完結は”未”・完結は”完”が表示され完結状態が把握できる仕組みがあること。</t>
  </si>
  <si>
    <t>完結文書検索結果一覧には、文書の種類（収受、起案、施行、資料）毎で色枠線により文書の種類が把握しやすい仕組みがあること。</t>
  </si>
  <si>
    <t>未完結のファイルのみ抽出ができること。</t>
  </si>
  <si>
    <t>履歴管理</t>
  </si>
  <si>
    <t>ファイル、文書を編集時に編集コメントが入力できその履歴を管理できること。</t>
  </si>
  <si>
    <t>文書検索結果一覧より版数が表示できること。
文書詳細内容より版数の履歴が表示できること。また文書履歴より編集・修正された項目は色により把握しやすい仕組みがあること。</t>
  </si>
  <si>
    <t>完結前の決裁完了文書を修正して改版や改版して再度決裁に廻すことができること。</t>
  </si>
  <si>
    <t>公印管理</t>
  </si>
  <si>
    <t>ファイル、文書を削除した場合、物理的にデータベースから削除する機能があること。</t>
  </si>
  <si>
    <t>収受→起案→決裁→保管→保存→廃棄の文書ライフサイクル管理に対応していること
また、歴史的資料管理にも対応していること</t>
    <phoneticPr fontId="19"/>
  </si>
  <si>
    <t>添付ファイルの容量制限ができること</t>
    <phoneticPr fontId="19"/>
  </si>
  <si>
    <t>収受文書登録時、起案処理忘れを防ぐ機能があること。“要起案”で登録された収受文書は、トップ画面に未起案文書として件数表示され、未起案文書一覧から起案書を作成する事ができること</t>
    <phoneticPr fontId="19"/>
  </si>
  <si>
    <t xml:space="preserve">一部公開・非公開理由は、理由名称をプルダウンより選択し登録できること。また理由名称はマスタ設定機能により任意の名称に設定できること
</t>
    <phoneticPr fontId="19"/>
  </si>
  <si>
    <t xml:space="preserve">処理期限日を設定でき、処理期限日を超えた日付では承認・決裁ができないこと。（メッセージが表示される）
</t>
    <phoneticPr fontId="19"/>
  </si>
  <si>
    <t>複数の原課が共通の文書記号を使って文書番号を採番できること。
この場合文書番号は各課で重複しないこと</t>
    <rPh sb="0" eb="2">
      <t>フクスウ</t>
    </rPh>
    <rPh sb="3" eb="5">
      <t>ゲンカ</t>
    </rPh>
    <rPh sb="6" eb="8">
      <t>キョウツウ</t>
    </rPh>
    <rPh sb="9" eb="11">
      <t>ブンショ</t>
    </rPh>
    <rPh sb="11" eb="13">
      <t>キゴウ</t>
    </rPh>
    <rPh sb="14" eb="15">
      <t>ツカ</t>
    </rPh>
    <rPh sb="17" eb="19">
      <t>ブンショ</t>
    </rPh>
    <rPh sb="19" eb="21">
      <t>バンゴウ</t>
    </rPh>
    <rPh sb="22" eb="24">
      <t>サイバン</t>
    </rPh>
    <rPh sb="33" eb="35">
      <t>バアイ</t>
    </rPh>
    <rPh sb="35" eb="37">
      <t>ブンショ</t>
    </rPh>
    <rPh sb="37" eb="39">
      <t>バンゴウ</t>
    </rPh>
    <rPh sb="40" eb="42">
      <t>カクカ</t>
    </rPh>
    <rPh sb="43" eb="45">
      <t>ジュウフク</t>
    </rPh>
    <phoneticPr fontId="38"/>
  </si>
  <si>
    <t xml:space="preserve">収受・起案・施行・資料登録時に”自動完結区分”の項目があり以下のとおり手動・自動完結する手段を選択できること。
収受（供覧）：自動完結、供覧後、起案決裁後、施工後
収受（保管）：手動完結、保管後
起案：手動完結、起案決裁後、施工後
施行：手動完結、施工後
資料：手動完結、保存後
また手動完結の場合は任意の完結日を登録できること
</t>
    <phoneticPr fontId="19"/>
  </si>
  <si>
    <t>完結文書の検索結果一覧には、完結・未完結の文書がマーク表示により、完結状態が把握しやすい仕組みがあること。</t>
    <phoneticPr fontId="19"/>
  </si>
  <si>
    <t>実現可◎</t>
    <rPh sb="0" eb="2">
      <t>ジツゲン</t>
    </rPh>
    <rPh sb="2" eb="3">
      <t>カ</t>
    </rPh>
    <phoneticPr fontId="19"/>
  </si>
  <si>
    <t>大分類</t>
    <rPh sb="0" eb="3">
      <t>ダイブンルイ</t>
    </rPh>
    <phoneticPr fontId="19"/>
  </si>
  <si>
    <t>機能追加
予定△</t>
    <rPh sb="0" eb="2">
      <t>キノウ</t>
    </rPh>
    <rPh sb="2" eb="4">
      <t>ツイカ</t>
    </rPh>
    <rPh sb="5" eb="7">
      <t>ヨテイ</t>
    </rPh>
    <phoneticPr fontId="19"/>
  </si>
  <si>
    <t>区分</t>
    <rPh sb="0" eb="2">
      <t>クブン</t>
    </rPh>
    <phoneticPr fontId="19"/>
  </si>
  <si>
    <t>分類</t>
    <rPh sb="0" eb="2">
      <t>ブンルイ</t>
    </rPh>
    <phoneticPr fontId="110"/>
  </si>
  <si>
    <t>項目数</t>
    <rPh sb="0" eb="2">
      <t>コウモク</t>
    </rPh>
    <rPh sb="2" eb="3">
      <t>スウ</t>
    </rPh>
    <phoneticPr fontId="110"/>
  </si>
  <si>
    <t>区分</t>
    <rPh sb="0" eb="2">
      <t>クブン</t>
    </rPh>
    <phoneticPr fontId="110"/>
  </si>
  <si>
    <t>対応状況・係数</t>
    <rPh sb="0" eb="2">
      <t>タイオウ</t>
    </rPh>
    <rPh sb="2" eb="4">
      <t>ジョウキョウ</t>
    </rPh>
    <rPh sb="5" eb="7">
      <t>ケイスウ</t>
    </rPh>
    <phoneticPr fontId="110"/>
  </si>
  <si>
    <t>得点</t>
    <rPh sb="0" eb="2">
      <t>トクテン</t>
    </rPh>
    <phoneticPr fontId="110"/>
  </si>
  <si>
    <t>満点</t>
    <rPh sb="0" eb="2">
      <t>マンテン</t>
    </rPh>
    <phoneticPr fontId="110"/>
  </si>
  <si>
    <t>◎</t>
    <phoneticPr fontId="110"/>
  </si>
  <si>
    <t>○</t>
    <phoneticPr fontId="110"/>
  </si>
  <si>
    <t>△</t>
    <phoneticPr fontId="110"/>
  </si>
  <si>
    <t>×</t>
    <phoneticPr fontId="110"/>
  </si>
  <si>
    <t>全体</t>
    <rPh sb="0" eb="2">
      <t>ゼンタイ</t>
    </rPh>
    <phoneticPr fontId="110"/>
  </si>
  <si>
    <t>必須</t>
    <rPh sb="0" eb="2">
      <t>ヒッス</t>
    </rPh>
    <phoneticPr fontId="2"/>
  </si>
  <si>
    <t>必須</t>
    <rPh sb="0" eb="2">
      <t>ヒッス</t>
    </rPh>
    <phoneticPr fontId="110"/>
  </si>
  <si>
    <t>推奨</t>
    <rPh sb="0" eb="2">
      <t>スイショウ</t>
    </rPh>
    <phoneticPr fontId="110"/>
  </si>
  <si>
    <t>財務会計</t>
    <rPh sb="0" eb="2">
      <t>ザイム</t>
    </rPh>
    <rPh sb="2" eb="4">
      <t>カイケイ</t>
    </rPh>
    <phoneticPr fontId="110"/>
  </si>
  <si>
    <t>文書管理</t>
    <rPh sb="0" eb="2">
      <t>ブンショ</t>
    </rPh>
    <rPh sb="2" eb="4">
      <t>カンリ</t>
    </rPh>
    <phoneticPr fontId="110"/>
  </si>
  <si>
    <t>合計</t>
    <rPh sb="0" eb="2">
      <t>ゴウケイ</t>
    </rPh>
    <phoneticPr fontId="110"/>
  </si>
  <si>
    <t>要件一覧表　記入要領</t>
    <rPh sb="0" eb="2">
      <t>ヨウケン</t>
    </rPh>
    <rPh sb="2" eb="5">
      <t>イチランヒョウ</t>
    </rPh>
    <rPh sb="6" eb="10">
      <t>キニュウヨウリョウ</t>
    </rPh>
    <phoneticPr fontId="19"/>
  </si>
  <si>
    <t>【要求区分】</t>
    <rPh sb="1" eb="5">
      <t>ヨウキュウクブン</t>
    </rPh>
    <phoneticPr fontId="19"/>
  </si>
  <si>
    <t>①記入方法</t>
    <rPh sb="1" eb="3">
      <t>キニュウ</t>
    </rPh>
    <rPh sb="3" eb="5">
      <t>ホウホウ</t>
    </rPh>
    <phoneticPr fontId="19"/>
  </si>
  <si>
    <t>実現の可否については以下の４つの区分で記入すること。</t>
    <rPh sb="0" eb="2">
      <t>ジツゲン</t>
    </rPh>
    <rPh sb="3" eb="5">
      <t>カヒ</t>
    </rPh>
    <rPh sb="10" eb="12">
      <t>イカ</t>
    </rPh>
    <rPh sb="16" eb="18">
      <t>クブン</t>
    </rPh>
    <rPh sb="19" eb="21">
      <t>キニュウ</t>
    </rPh>
    <phoneticPr fontId="19"/>
  </si>
  <si>
    <t>◎</t>
    <phoneticPr fontId="19"/>
  </si>
  <si>
    <t>：</t>
    <phoneticPr fontId="19"/>
  </si>
  <si>
    <t>○</t>
    <phoneticPr fontId="19"/>
  </si>
  <si>
    <t>△</t>
    <phoneticPr fontId="19"/>
  </si>
  <si>
    <t>システムの現行パッケージでは実現できないが、今後システムアップデートによる機能追加を予定している場合</t>
    <rPh sb="5" eb="7">
      <t>ゲンコウ</t>
    </rPh>
    <rPh sb="14" eb="16">
      <t>ジツゲン</t>
    </rPh>
    <rPh sb="22" eb="24">
      <t>コンゴ</t>
    </rPh>
    <rPh sb="37" eb="39">
      <t>キノウ</t>
    </rPh>
    <rPh sb="39" eb="41">
      <t>ツイカ</t>
    </rPh>
    <rPh sb="42" eb="44">
      <t>ヨテイ</t>
    </rPh>
    <rPh sb="48" eb="50">
      <t>バアイ</t>
    </rPh>
    <phoneticPr fontId="19"/>
  </si>
  <si>
    <t>×</t>
    <phoneticPr fontId="19"/>
  </si>
  <si>
    <t>②その他</t>
    <rPh sb="3" eb="4">
      <t>タ</t>
    </rPh>
    <phoneticPr fontId="19"/>
  </si>
  <si>
    <t>※【全体】共通項目内の各要件については、「財務会計システムと文書管理システムの両方が満たしているかどうか」によって実現の可否について判断すること。</t>
    <rPh sb="2" eb="4">
      <t>ゼンタイ</t>
    </rPh>
    <rPh sb="5" eb="7">
      <t>キョウツウ</t>
    </rPh>
    <rPh sb="7" eb="9">
      <t>コウモク</t>
    </rPh>
    <rPh sb="9" eb="10">
      <t>ナイ</t>
    </rPh>
    <rPh sb="11" eb="14">
      <t>カクヨウケン</t>
    </rPh>
    <rPh sb="21" eb="25">
      <t>ザイムカイケイ</t>
    </rPh>
    <rPh sb="30" eb="34">
      <t>ブンショカンリ</t>
    </rPh>
    <rPh sb="39" eb="41">
      <t>リョウホウ</t>
    </rPh>
    <rPh sb="42" eb="43">
      <t>ミ</t>
    </rPh>
    <rPh sb="57" eb="59">
      <t>ジツゲン</t>
    </rPh>
    <rPh sb="60" eb="62">
      <t>カヒ</t>
    </rPh>
    <rPh sb="66" eb="68">
      <t>ハンダン</t>
    </rPh>
    <phoneticPr fontId="110"/>
  </si>
  <si>
    <t>　（例：財務会計システム側は◎、文書管理システム側は×の場合…回答としては「×」となる）</t>
    <rPh sb="2" eb="3">
      <t>レイ</t>
    </rPh>
    <rPh sb="4" eb="8">
      <t>ザイムカイケイ</t>
    </rPh>
    <rPh sb="12" eb="13">
      <t>ガワ</t>
    </rPh>
    <rPh sb="16" eb="20">
      <t>ブンショカンリ</t>
    </rPh>
    <rPh sb="24" eb="25">
      <t>ガワ</t>
    </rPh>
    <rPh sb="28" eb="30">
      <t>バアイ</t>
    </rPh>
    <rPh sb="31" eb="33">
      <t>カイトウ</t>
    </rPh>
    <phoneticPr fontId="110"/>
  </si>
  <si>
    <t>※１つの項目内の要件で、一部のみ実現不可能な部分がある場合は「×」を記入すること。</t>
    <rPh sb="4" eb="7">
      <t>コウモクナイ</t>
    </rPh>
    <rPh sb="8" eb="10">
      <t>ヨウケン</t>
    </rPh>
    <rPh sb="12" eb="14">
      <t>イチブ</t>
    </rPh>
    <rPh sb="16" eb="18">
      <t>ジツゲン</t>
    </rPh>
    <rPh sb="18" eb="21">
      <t>フカノウ</t>
    </rPh>
    <rPh sb="22" eb="24">
      <t>ブブン</t>
    </rPh>
    <rPh sb="27" eb="29">
      <t>バアイ</t>
    </rPh>
    <rPh sb="34" eb="36">
      <t>キニュウ</t>
    </rPh>
    <phoneticPr fontId="19"/>
  </si>
  <si>
    <t>※本業務の費用内で、各項目に対して提案などがある場合は備考欄に記入すること。</t>
    <rPh sb="0" eb="2">
      <t>コメホン</t>
    </rPh>
    <rPh sb="2" eb="4">
      <t>ギョウム</t>
    </rPh>
    <rPh sb="5" eb="8">
      <t>ヒヨウナイ</t>
    </rPh>
    <rPh sb="10" eb="13">
      <t>カクコウモク</t>
    </rPh>
    <rPh sb="14" eb="15">
      <t>タイ</t>
    </rPh>
    <rPh sb="17" eb="19">
      <t>テイアン</t>
    </rPh>
    <rPh sb="24" eb="26">
      <t>バアイ</t>
    </rPh>
    <rPh sb="27" eb="30">
      <t>ビコウラン</t>
    </rPh>
    <rPh sb="31" eb="33">
      <t>キニュウ</t>
    </rPh>
    <phoneticPr fontId="19"/>
  </si>
  <si>
    <t>※備考欄に記入しきれない場合は、別紙（様式任意）によって代えること。</t>
    <rPh sb="1" eb="4">
      <t>ビコウラン</t>
    </rPh>
    <rPh sb="5" eb="7">
      <t>キニュウ</t>
    </rPh>
    <rPh sb="12" eb="14">
      <t>バアイ</t>
    </rPh>
    <rPh sb="16" eb="18">
      <t>ベッシ</t>
    </rPh>
    <rPh sb="19" eb="21">
      <t>ヨウシキ</t>
    </rPh>
    <rPh sb="21" eb="23">
      <t>ニンイ</t>
    </rPh>
    <rPh sb="28" eb="29">
      <t>カ</t>
    </rPh>
    <phoneticPr fontId="19"/>
  </si>
  <si>
    <t>ポータル</t>
  </si>
  <si>
    <t>必須</t>
    <rPh sb="0" eb="2">
      <t>ヒッス</t>
    </rPh>
    <phoneticPr fontId="9"/>
  </si>
  <si>
    <t>ポータルサイトから財務会計システム及び文書管理システムへのシングルサインオンが可能であること。</t>
    <rPh sb="17" eb="18">
      <t>オヨ</t>
    </rPh>
    <rPh sb="19" eb="23">
      <t>ブンショカンリ</t>
    </rPh>
    <rPh sb="39" eb="41">
      <t>カノウ</t>
    </rPh>
    <phoneticPr fontId="9"/>
  </si>
  <si>
    <t>推奨</t>
    <rPh sb="0" eb="2">
      <t>スイショウ</t>
    </rPh>
    <phoneticPr fontId="9"/>
  </si>
  <si>
    <t>管理権限を持つユーザがお知らせやメンテナンス情報等の情報共有を行える機能（掲示板機能）があること。</t>
    <rPh sb="5" eb="6">
      <t>モ</t>
    </rPh>
    <rPh sb="12" eb="13">
      <t>シ</t>
    </rPh>
    <rPh sb="22" eb="24">
      <t>ジョウホウ</t>
    </rPh>
    <rPh sb="24" eb="25">
      <t>トウ</t>
    </rPh>
    <rPh sb="26" eb="28">
      <t>ジョウホウ</t>
    </rPh>
    <rPh sb="28" eb="30">
      <t>キョウユウ</t>
    </rPh>
    <rPh sb="31" eb="32">
      <t>オコナ</t>
    </rPh>
    <rPh sb="34" eb="36">
      <t>キノウ</t>
    </rPh>
    <rPh sb="37" eb="40">
      <t>ケイジバン</t>
    </rPh>
    <rPh sb="40" eb="42">
      <t>キノウ</t>
    </rPh>
    <phoneticPr fontId="9"/>
  </si>
  <si>
    <t>ヘルプ機能</t>
    <rPh sb="3" eb="5">
      <t>キノウ</t>
    </rPh>
    <phoneticPr fontId="2"/>
  </si>
  <si>
    <t>オンラインヘルプは、呼び出し元のシステム及び業務に準じたページを表示し、利用者が目次などから検索を行う必要がないようにすること。
（例：財務会計システムにおける支出負担行為起票画面では、支出負担行為の起票方法を説明するページを初期表示）</t>
    <rPh sb="20" eb="21">
      <t>オヨ</t>
    </rPh>
    <rPh sb="66" eb="67">
      <t>タト</t>
    </rPh>
    <rPh sb="68" eb="72">
      <t>ザイムカイケイ</t>
    </rPh>
    <rPh sb="113" eb="115">
      <t>ショキ</t>
    </rPh>
    <phoneticPr fontId="2"/>
  </si>
  <si>
    <t>データ格納</t>
    <rPh sb="3" eb="5">
      <t>カクノウ</t>
    </rPh>
    <phoneticPr fontId="9"/>
  </si>
  <si>
    <t>データをアップロードする際、複数ファイルをドラッグ＆ドロップで同時に登録することができること。</t>
    <rPh sb="12" eb="13">
      <t>サイ</t>
    </rPh>
    <rPh sb="14" eb="16">
      <t>フクスウ</t>
    </rPh>
    <rPh sb="31" eb="33">
      <t>ドウジ</t>
    </rPh>
    <rPh sb="34" eb="36">
      <t>トウロク</t>
    </rPh>
    <phoneticPr fontId="9"/>
  </si>
  <si>
    <t>アップロードするデータごとのファイルサイズは、ファイルサーバの容量等を考慮しつつ上限を設定できること。</t>
    <rPh sb="31" eb="33">
      <t>ヨウリョウ</t>
    </rPh>
    <rPh sb="33" eb="34">
      <t>トウ</t>
    </rPh>
    <rPh sb="35" eb="37">
      <t>コウリョ</t>
    </rPh>
    <rPh sb="40" eb="42">
      <t>ジョウゲン</t>
    </rPh>
    <rPh sb="43" eb="45">
      <t>セッテイ</t>
    </rPh>
    <phoneticPr fontId="9"/>
  </si>
  <si>
    <t>データ保存</t>
    <rPh sb="3" eb="5">
      <t>ホゾン</t>
    </rPh>
    <phoneticPr fontId="2"/>
  </si>
  <si>
    <t>データ出力</t>
    <rPh sb="3" eb="5">
      <t>シュツリョク</t>
    </rPh>
    <phoneticPr fontId="9"/>
  </si>
  <si>
    <t>システムからPDF形式で主力する各種帳票について、プレビューウィンドウにより確認が可能であること。</t>
    <rPh sb="9" eb="11">
      <t>ケイシキ</t>
    </rPh>
    <rPh sb="12" eb="14">
      <t>シュリョク</t>
    </rPh>
    <rPh sb="16" eb="18">
      <t>カクシュ</t>
    </rPh>
    <rPh sb="18" eb="20">
      <t>チョウヒョウ</t>
    </rPh>
    <rPh sb="38" eb="40">
      <t>カクニン</t>
    </rPh>
    <rPh sb="41" eb="43">
      <t>カノウ</t>
    </rPh>
    <phoneticPr fontId="9"/>
  </si>
  <si>
    <t>並列処理時にはand条件（並列指定された対象者全員が決裁処理を完了することで次へ進む）またはor条件（並列指定された対象者のいずれか１人が決裁処理を完了することで次へ進む）のいずれかを指定できること。</t>
    <rPh sb="20" eb="22">
      <t>タイショウ</t>
    </rPh>
    <rPh sb="22" eb="23">
      <t>シャ</t>
    </rPh>
    <rPh sb="48" eb="50">
      <t>ジョウケン</t>
    </rPh>
    <rPh sb="58" eb="61">
      <t>タイショウシャ</t>
    </rPh>
    <phoneticPr fontId="9"/>
  </si>
  <si>
    <t>決裁途中であっても決裁ルート上に職員の追加・変更・削除が可能であること。</t>
    <rPh sb="0" eb="2">
      <t>ケッサイ</t>
    </rPh>
    <rPh sb="2" eb="4">
      <t>トチュウ</t>
    </rPh>
    <rPh sb="9" eb="11">
      <t>ケッサイ</t>
    </rPh>
    <rPh sb="14" eb="15">
      <t>ジョウ</t>
    </rPh>
    <rPh sb="16" eb="18">
      <t>ショクイン</t>
    </rPh>
    <rPh sb="19" eb="21">
      <t>ツイカ</t>
    </rPh>
    <rPh sb="22" eb="24">
      <t>ヘンコウ</t>
    </rPh>
    <rPh sb="25" eb="27">
      <t>サクジョ</t>
    </rPh>
    <rPh sb="28" eb="30">
      <t>カノウ</t>
    </rPh>
    <phoneticPr fontId="9"/>
  </si>
  <si>
    <t>決裁処理者が決裁を差し戻す機能があること。
また、差し戻し対応を行う場合は、差し戻し先を決裁ルート上の任意の職員に対して指定できること。</t>
    <rPh sb="0" eb="2">
      <t>ケッサイ</t>
    </rPh>
    <rPh sb="2" eb="4">
      <t>ショリ</t>
    </rPh>
    <rPh sb="4" eb="5">
      <t>シャ</t>
    </rPh>
    <rPh sb="6" eb="8">
      <t>ケッサイ</t>
    </rPh>
    <rPh sb="9" eb="10">
      <t>サ</t>
    </rPh>
    <rPh sb="11" eb="12">
      <t>モド</t>
    </rPh>
    <rPh sb="13" eb="15">
      <t>キノウ</t>
    </rPh>
    <rPh sb="25" eb="26">
      <t>サ</t>
    </rPh>
    <rPh sb="27" eb="28">
      <t>モド</t>
    </rPh>
    <rPh sb="29" eb="31">
      <t>タイオウ</t>
    </rPh>
    <rPh sb="32" eb="33">
      <t>オコナ</t>
    </rPh>
    <rPh sb="34" eb="36">
      <t>バアイ</t>
    </rPh>
    <rPh sb="38" eb="39">
      <t>サ</t>
    </rPh>
    <rPh sb="40" eb="41">
      <t>モド</t>
    </rPh>
    <rPh sb="42" eb="43">
      <t>サキ</t>
    </rPh>
    <rPh sb="44" eb="46">
      <t>ケッサイ</t>
    </rPh>
    <rPh sb="49" eb="50">
      <t>ジョウ</t>
    </rPh>
    <rPh sb="51" eb="53">
      <t>ニンイ</t>
    </rPh>
    <rPh sb="54" eb="56">
      <t>ショクイン</t>
    </rPh>
    <rPh sb="57" eb="58">
      <t>タイ</t>
    </rPh>
    <rPh sb="60" eb="62">
      <t>シテイ</t>
    </rPh>
    <phoneticPr fontId="9"/>
  </si>
  <si>
    <t>決裁が到達していない上位処理者が案件を引き上げて決裁することができること。
また、引き上げ処理を行った場合は、決裁がスキップされた職員に対して後閲処理として案件が届くこと。</t>
    <rPh sb="0" eb="2">
      <t>ケッサイ</t>
    </rPh>
    <rPh sb="3" eb="5">
      <t>トウタツ</t>
    </rPh>
    <rPh sb="10" eb="12">
      <t>ジョウイ</t>
    </rPh>
    <rPh sb="12" eb="14">
      <t>ショリ</t>
    </rPh>
    <rPh sb="14" eb="15">
      <t>シャ</t>
    </rPh>
    <rPh sb="16" eb="18">
      <t>アンケン</t>
    </rPh>
    <rPh sb="19" eb="20">
      <t>ヒ</t>
    </rPh>
    <rPh sb="21" eb="22">
      <t>ア</t>
    </rPh>
    <rPh sb="24" eb="26">
      <t>ケッサイ</t>
    </rPh>
    <rPh sb="41" eb="42">
      <t>ヒ</t>
    </rPh>
    <rPh sb="43" eb="44">
      <t>ア</t>
    </rPh>
    <rPh sb="45" eb="47">
      <t>ショリ</t>
    </rPh>
    <rPh sb="48" eb="49">
      <t>オコナ</t>
    </rPh>
    <rPh sb="51" eb="53">
      <t>バアイ</t>
    </rPh>
    <rPh sb="55" eb="57">
      <t>ケッサイ</t>
    </rPh>
    <rPh sb="65" eb="67">
      <t>ショクイン</t>
    </rPh>
    <rPh sb="68" eb="69">
      <t>タイ</t>
    </rPh>
    <rPh sb="71" eb="73">
      <t>コウエツ</t>
    </rPh>
    <rPh sb="73" eb="75">
      <t>ショリ</t>
    </rPh>
    <rPh sb="78" eb="80">
      <t>アンケン</t>
    </rPh>
    <rPh sb="81" eb="82">
      <t>トド</t>
    </rPh>
    <phoneticPr fontId="9"/>
  </si>
  <si>
    <t>不在職員に対して代理で決裁を行う職員（代決者）の設定ができること。</t>
    <rPh sb="0" eb="2">
      <t>フザイ</t>
    </rPh>
    <rPh sb="2" eb="4">
      <t>ショクイン</t>
    </rPh>
    <rPh sb="5" eb="6">
      <t>タイ</t>
    </rPh>
    <rPh sb="8" eb="10">
      <t>ダイリ</t>
    </rPh>
    <rPh sb="11" eb="13">
      <t>ケッサイ</t>
    </rPh>
    <rPh sb="14" eb="15">
      <t>オコナ</t>
    </rPh>
    <rPh sb="16" eb="18">
      <t>ショクイン</t>
    </rPh>
    <rPh sb="19" eb="21">
      <t>ダイケツ</t>
    </rPh>
    <rPh sb="21" eb="22">
      <t>シャ</t>
    </rPh>
    <rPh sb="24" eb="26">
      <t>セッテイ</t>
    </rPh>
    <phoneticPr fontId="9"/>
  </si>
  <si>
    <t>代決者の設定は不在職員本人が設定するほかに、同一所属の職員またはシステム管理者による設定ができること。</t>
    <rPh sb="0" eb="2">
      <t>ダイケツ</t>
    </rPh>
    <rPh sb="2" eb="3">
      <t>シャ</t>
    </rPh>
    <rPh sb="4" eb="6">
      <t>セッテイ</t>
    </rPh>
    <rPh sb="7" eb="9">
      <t>フザイ</t>
    </rPh>
    <rPh sb="9" eb="11">
      <t>ショクイン</t>
    </rPh>
    <rPh sb="11" eb="13">
      <t>ホンニン</t>
    </rPh>
    <rPh sb="14" eb="16">
      <t>セッテイ</t>
    </rPh>
    <rPh sb="22" eb="24">
      <t>ドウイツ</t>
    </rPh>
    <rPh sb="24" eb="26">
      <t>ショゾク</t>
    </rPh>
    <rPh sb="27" eb="29">
      <t>ショクイン</t>
    </rPh>
    <rPh sb="36" eb="39">
      <t>カンリシャ</t>
    </rPh>
    <rPh sb="42" eb="44">
      <t>セッテイ</t>
    </rPh>
    <phoneticPr fontId="9"/>
  </si>
  <si>
    <t>財務会計システム及び文書管理システムの両方で作成された文書や伝票等のデータを参照し、電子文書の作成及び関連文書としての設定ができること。</t>
    <rPh sb="0" eb="4">
      <t>ザイムカイケイ</t>
    </rPh>
    <rPh sb="8" eb="9">
      <t>オヨ</t>
    </rPh>
    <rPh sb="10" eb="14">
      <t>ブンショカンリ</t>
    </rPh>
    <rPh sb="19" eb="21">
      <t>リョウホウ</t>
    </rPh>
    <rPh sb="22" eb="24">
      <t>サクセイ</t>
    </rPh>
    <rPh sb="27" eb="29">
      <t>ブンショ</t>
    </rPh>
    <rPh sb="30" eb="32">
      <t>デンピョウ</t>
    </rPh>
    <rPh sb="32" eb="33">
      <t>トウ</t>
    </rPh>
    <rPh sb="38" eb="40">
      <t>サンショウ</t>
    </rPh>
    <rPh sb="42" eb="44">
      <t>デンシ</t>
    </rPh>
    <rPh sb="44" eb="46">
      <t>ブンショ</t>
    </rPh>
    <rPh sb="47" eb="49">
      <t>サクセイ</t>
    </rPh>
    <rPh sb="49" eb="50">
      <t>オヨ</t>
    </rPh>
    <rPh sb="51" eb="55">
      <t>カンレンブンショ</t>
    </rPh>
    <rPh sb="59" eb="61">
      <t>セッテイ</t>
    </rPh>
    <phoneticPr fontId="9"/>
  </si>
  <si>
    <t>アップロードデータのプレビュー表示の際に標準的な拡張子の各種ファイル（Officeドキュメント、PDF、画像等）について、複数ファイルを一括でプレビュー表示する機能があること。</t>
    <rPh sb="15" eb="17">
      <t>ヒョウジ</t>
    </rPh>
    <rPh sb="18" eb="19">
      <t>サイ</t>
    </rPh>
    <rPh sb="20" eb="23">
      <t>ヒョウジュンテキ</t>
    </rPh>
    <rPh sb="24" eb="27">
      <t>カクチョウシ</t>
    </rPh>
    <rPh sb="28" eb="30">
      <t>カクシュ</t>
    </rPh>
    <rPh sb="52" eb="54">
      <t>ガゾウ</t>
    </rPh>
    <rPh sb="54" eb="55">
      <t>トウ</t>
    </rPh>
    <rPh sb="61" eb="63">
      <t>フクスウ</t>
    </rPh>
    <rPh sb="68" eb="70">
      <t>イッカツ</t>
    </rPh>
    <rPh sb="76" eb="78">
      <t>ヒョウジ</t>
    </rPh>
    <rPh sb="80" eb="82">
      <t>キノウ</t>
    </rPh>
    <phoneticPr fontId="9"/>
  </si>
  <si>
    <t>アップロードデータのプレビュー表示の際に複数ウィンドウを同時に表示できること。</t>
    <rPh sb="15" eb="17">
      <t>ヒョウジ</t>
    </rPh>
    <rPh sb="18" eb="19">
      <t>サイ</t>
    </rPh>
    <rPh sb="20" eb="22">
      <t>フクスウ</t>
    </rPh>
    <rPh sb="28" eb="30">
      <t>ドウジ</t>
    </rPh>
    <rPh sb="31" eb="33">
      <t>ヒョウジ</t>
    </rPh>
    <phoneticPr fontId="2"/>
  </si>
  <si>
    <t>決裁途中でも添付ファイルの追加・削除・変更が可能であること。</t>
    <rPh sb="0" eb="2">
      <t>ケッサイ</t>
    </rPh>
    <rPh sb="2" eb="4">
      <t>トチュウ</t>
    </rPh>
    <rPh sb="6" eb="8">
      <t>テンプ</t>
    </rPh>
    <rPh sb="13" eb="15">
      <t>ツイカ</t>
    </rPh>
    <rPh sb="16" eb="18">
      <t>サクジョ</t>
    </rPh>
    <rPh sb="19" eb="21">
      <t>ヘンコウ</t>
    </rPh>
    <rPh sb="22" eb="24">
      <t>カノウ</t>
    </rPh>
    <phoneticPr fontId="9"/>
  </si>
  <si>
    <t>決裁途中であれば決裁の取り下げが可能であること。</t>
    <rPh sb="0" eb="2">
      <t>ケッサイ</t>
    </rPh>
    <rPh sb="2" eb="4">
      <t>トチュウ</t>
    </rPh>
    <rPh sb="8" eb="10">
      <t>ケッサイ</t>
    </rPh>
    <rPh sb="11" eb="12">
      <t>ト</t>
    </rPh>
    <rPh sb="13" eb="14">
      <t>サ</t>
    </rPh>
    <rPh sb="16" eb="18">
      <t>カノウ</t>
    </rPh>
    <phoneticPr fontId="9"/>
  </si>
  <si>
    <t>添付ファイルに対して付箋・マーカー・テキスト等の形式で書き込むことができ、他の決裁処理者からもその内容が閲覧できること。</t>
    <rPh sb="0" eb="2">
      <t>テンプ</t>
    </rPh>
    <rPh sb="7" eb="8">
      <t>タイ</t>
    </rPh>
    <rPh sb="10" eb="12">
      <t>フセン</t>
    </rPh>
    <rPh sb="22" eb="23">
      <t>トウ</t>
    </rPh>
    <rPh sb="24" eb="26">
      <t>ケイシキ</t>
    </rPh>
    <rPh sb="27" eb="28">
      <t>カ</t>
    </rPh>
    <rPh sb="29" eb="30">
      <t>コ</t>
    </rPh>
    <rPh sb="37" eb="38">
      <t>タ</t>
    </rPh>
    <rPh sb="39" eb="41">
      <t>ケッサイ</t>
    </rPh>
    <rPh sb="41" eb="43">
      <t>ショリ</t>
    </rPh>
    <rPh sb="43" eb="44">
      <t>シャ</t>
    </rPh>
    <rPh sb="49" eb="51">
      <t>ナイヨウ</t>
    </rPh>
    <rPh sb="52" eb="54">
      <t>エツラン</t>
    </rPh>
    <phoneticPr fontId="9"/>
  </si>
  <si>
    <t>添付ファイルの追加・削除・変更や書込み編集が行われた場合、その処理者と変更箇所を区別して表示し、版数管理することができること。</t>
    <rPh sb="0" eb="2">
      <t>テンプ</t>
    </rPh>
    <rPh sb="7" eb="9">
      <t>ツイカ</t>
    </rPh>
    <rPh sb="10" eb="12">
      <t>サクジョ</t>
    </rPh>
    <rPh sb="13" eb="15">
      <t>ヘンコウ</t>
    </rPh>
    <rPh sb="16" eb="18">
      <t>カキコ</t>
    </rPh>
    <rPh sb="19" eb="21">
      <t>ヘンシュウ</t>
    </rPh>
    <rPh sb="22" eb="23">
      <t>オコナ</t>
    </rPh>
    <rPh sb="26" eb="28">
      <t>バアイ</t>
    </rPh>
    <rPh sb="31" eb="33">
      <t>ショリ</t>
    </rPh>
    <rPh sb="33" eb="34">
      <t>シャ</t>
    </rPh>
    <rPh sb="35" eb="37">
      <t>ヘンコウ</t>
    </rPh>
    <rPh sb="37" eb="39">
      <t>カショ</t>
    </rPh>
    <rPh sb="40" eb="42">
      <t>クベツ</t>
    </rPh>
    <rPh sb="44" eb="46">
      <t>ヒョウジ</t>
    </rPh>
    <rPh sb="48" eb="50">
      <t>ハンスウ</t>
    </rPh>
    <rPh sb="50" eb="52">
      <t>カンリ</t>
    </rPh>
    <phoneticPr fontId="9"/>
  </si>
  <si>
    <t>検証環境</t>
    <rPh sb="0" eb="2">
      <t>ケンショウ</t>
    </rPh>
    <rPh sb="2" eb="4">
      <t>カンキョウ</t>
    </rPh>
    <phoneticPr fontId="9"/>
  </si>
  <si>
    <t>システムには本番系とテスト系（システム改修時等に利用するためのテスト環境）を設けていること。</t>
    <rPh sb="6" eb="8">
      <t>ホンバン</t>
    </rPh>
    <rPh sb="8" eb="9">
      <t>ケイ</t>
    </rPh>
    <rPh sb="13" eb="14">
      <t>ケイ</t>
    </rPh>
    <rPh sb="19" eb="21">
      <t>カイシュウ</t>
    </rPh>
    <rPh sb="21" eb="22">
      <t>ジ</t>
    </rPh>
    <rPh sb="22" eb="23">
      <t>トウ</t>
    </rPh>
    <rPh sb="24" eb="26">
      <t>リヨウ</t>
    </rPh>
    <rPh sb="34" eb="36">
      <t>カンキョウ</t>
    </rPh>
    <rPh sb="38" eb="39">
      <t>モウ</t>
    </rPh>
    <phoneticPr fontId="9"/>
  </si>
  <si>
    <t>全般</t>
    <rPh sb="0" eb="2">
      <t>ゼンパン</t>
    </rPh>
    <phoneticPr fontId="9"/>
  </si>
  <si>
    <t>システム管理機能は、システム管理権限を保有した複数のユーザが同時に利用できること。</t>
    <rPh sb="4" eb="6">
      <t>カンリ</t>
    </rPh>
    <rPh sb="6" eb="8">
      <t>キノウ</t>
    </rPh>
    <rPh sb="14" eb="16">
      <t>カンリ</t>
    </rPh>
    <rPh sb="16" eb="18">
      <t>ケンゲン</t>
    </rPh>
    <rPh sb="19" eb="21">
      <t>ホユウ</t>
    </rPh>
    <rPh sb="23" eb="25">
      <t>フクスウ</t>
    </rPh>
    <rPh sb="30" eb="32">
      <t>ドウジ</t>
    </rPh>
    <rPh sb="33" eb="35">
      <t>リヨウ</t>
    </rPh>
    <phoneticPr fontId="9"/>
  </si>
  <si>
    <t>システム上、複数のユーザが同時に利用することでデータに異常が発生するような機能については排他処理がかかること。</t>
    <rPh sb="4" eb="5">
      <t>ジョウ</t>
    </rPh>
    <rPh sb="6" eb="8">
      <t>フクスウ</t>
    </rPh>
    <rPh sb="13" eb="15">
      <t>ドウジ</t>
    </rPh>
    <rPh sb="16" eb="18">
      <t>リヨウ</t>
    </rPh>
    <rPh sb="27" eb="29">
      <t>イジョウ</t>
    </rPh>
    <rPh sb="30" eb="32">
      <t>ハッセイ</t>
    </rPh>
    <rPh sb="37" eb="39">
      <t>キノウ</t>
    </rPh>
    <rPh sb="44" eb="46">
      <t>ハイタ</t>
    </rPh>
    <rPh sb="46" eb="48">
      <t>ショリ</t>
    </rPh>
    <phoneticPr fontId="2"/>
  </si>
  <si>
    <t>ユーザ管理</t>
    <rPh sb="3" eb="5">
      <t>カンリ</t>
    </rPh>
    <phoneticPr fontId="9"/>
  </si>
  <si>
    <t>ユーザの登録部署は最低4階層（任命権者・部局・課・係）で管理できること。</t>
    <rPh sb="4" eb="6">
      <t>トウロク</t>
    </rPh>
    <rPh sb="6" eb="8">
      <t>ブショ</t>
    </rPh>
    <rPh sb="9" eb="11">
      <t>サイテイ</t>
    </rPh>
    <rPh sb="12" eb="14">
      <t>カイソウ</t>
    </rPh>
    <rPh sb="15" eb="18">
      <t>ニンメイケン</t>
    </rPh>
    <rPh sb="18" eb="19">
      <t>シャ</t>
    </rPh>
    <rPh sb="20" eb="22">
      <t>ブキョク</t>
    </rPh>
    <rPh sb="23" eb="24">
      <t>カ</t>
    </rPh>
    <rPh sb="25" eb="26">
      <t>カカリ</t>
    </rPh>
    <rPh sb="28" eb="30">
      <t>カンリ</t>
    </rPh>
    <phoneticPr fontId="2"/>
  </si>
  <si>
    <t>ユーザ情報はシステム管理権限を有するユーザのみが変更可能であること。</t>
    <rPh sb="3" eb="5">
      <t>ジョウホウ</t>
    </rPh>
    <rPh sb="15" eb="16">
      <t>ユウ</t>
    </rPh>
    <rPh sb="24" eb="26">
      <t>ヘンコウ</t>
    </rPh>
    <rPh sb="26" eb="28">
      <t>カノウ</t>
    </rPh>
    <phoneticPr fontId="2"/>
  </si>
  <si>
    <t>ユーザ情報は複数世代の職員情報を複数の日付時点（未来日含む）で管理でき、システム上で指定した日付に応じてその時点の情報を参照・表示して実際に処理できること。</t>
    <rPh sb="3" eb="5">
      <t>ジョウホウ</t>
    </rPh>
    <rPh sb="6" eb="8">
      <t>フクスウ</t>
    </rPh>
    <rPh sb="8" eb="10">
      <t>セダイ</t>
    </rPh>
    <rPh sb="11" eb="13">
      <t>ショクイン</t>
    </rPh>
    <rPh sb="13" eb="15">
      <t>ジョウホウ</t>
    </rPh>
    <rPh sb="16" eb="18">
      <t>フクスウ</t>
    </rPh>
    <rPh sb="19" eb="21">
      <t>ヒヅケ</t>
    </rPh>
    <rPh sb="21" eb="23">
      <t>ジテン</t>
    </rPh>
    <rPh sb="24" eb="26">
      <t>ミライ</t>
    </rPh>
    <rPh sb="26" eb="27">
      <t>ビ</t>
    </rPh>
    <rPh sb="27" eb="28">
      <t>フク</t>
    </rPh>
    <rPh sb="31" eb="33">
      <t>カンリ</t>
    </rPh>
    <rPh sb="40" eb="41">
      <t>ジョウ</t>
    </rPh>
    <rPh sb="42" eb="44">
      <t>シテイ</t>
    </rPh>
    <rPh sb="46" eb="48">
      <t>ヒヅケ</t>
    </rPh>
    <rPh sb="49" eb="50">
      <t>オウ</t>
    </rPh>
    <rPh sb="54" eb="56">
      <t>ジテン</t>
    </rPh>
    <rPh sb="57" eb="59">
      <t>ジョウホウ</t>
    </rPh>
    <rPh sb="60" eb="62">
      <t>サンショウ</t>
    </rPh>
    <rPh sb="63" eb="65">
      <t>ヒョウジ</t>
    </rPh>
    <rPh sb="67" eb="69">
      <t>ジッサイ</t>
    </rPh>
    <rPh sb="70" eb="72">
      <t>ショリ</t>
    </rPh>
    <phoneticPr fontId="2"/>
  </si>
  <si>
    <t>人事異動で所属が変更となる職員への設定として、システムからログアウトすることなく所属部署を異動前の部署に切り替えることができ、年度および部署に応じた権限でシステムを使用できること。</t>
    <rPh sb="0" eb="2">
      <t>ジンジ</t>
    </rPh>
    <rPh sb="2" eb="4">
      <t>イドウ</t>
    </rPh>
    <rPh sb="5" eb="7">
      <t>ショゾク</t>
    </rPh>
    <rPh sb="8" eb="10">
      <t>ヘンコウ</t>
    </rPh>
    <rPh sb="13" eb="15">
      <t>ショクイン</t>
    </rPh>
    <rPh sb="17" eb="19">
      <t>セッテイ</t>
    </rPh>
    <rPh sb="40" eb="42">
      <t>ショゾク</t>
    </rPh>
    <rPh sb="42" eb="44">
      <t>ブショ</t>
    </rPh>
    <rPh sb="45" eb="47">
      <t>イドウ</t>
    </rPh>
    <rPh sb="47" eb="48">
      <t>マエ</t>
    </rPh>
    <rPh sb="49" eb="51">
      <t>ブショ</t>
    </rPh>
    <rPh sb="52" eb="53">
      <t>キ</t>
    </rPh>
    <rPh sb="54" eb="55">
      <t>カ</t>
    </rPh>
    <rPh sb="63" eb="65">
      <t>ネンド</t>
    </rPh>
    <rPh sb="68" eb="70">
      <t>ブショ</t>
    </rPh>
    <rPh sb="71" eb="72">
      <t>オウ</t>
    </rPh>
    <rPh sb="74" eb="76">
      <t>ケンゲン</t>
    </rPh>
    <rPh sb="82" eb="84">
      <t>シヨウ</t>
    </rPh>
    <phoneticPr fontId="2"/>
  </si>
  <si>
    <t>兼任・併任をする職員への設定として、１つのユーザに対して複数の部署情報を登録できること。
また、その場合はシステムからログアウトすることなく所属部署を切り替えることができ、部署に応じた権限でシステムを使用できること。</t>
    <rPh sb="0" eb="2">
      <t>ケンニン</t>
    </rPh>
    <rPh sb="3" eb="5">
      <t>ヘイニン</t>
    </rPh>
    <rPh sb="8" eb="10">
      <t>ショクイン</t>
    </rPh>
    <rPh sb="12" eb="14">
      <t>セッテイ</t>
    </rPh>
    <rPh sb="25" eb="26">
      <t>タイ</t>
    </rPh>
    <rPh sb="28" eb="30">
      <t>フクスウ</t>
    </rPh>
    <rPh sb="31" eb="33">
      <t>ブショ</t>
    </rPh>
    <rPh sb="33" eb="35">
      <t>ジョウホウ</t>
    </rPh>
    <rPh sb="36" eb="38">
      <t>トウロク</t>
    </rPh>
    <rPh sb="70" eb="72">
      <t>ショゾク</t>
    </rPh>
    <rPh sb="72" eb="74">
      <t>ブショ</t>
    </rPh>
    <rPh sb="75" eb="76">
      <t>キ</t>
    </rPh>
    <rPh sb="77" eb="78">
      <t>カ</t>
    </rPh>
    <rPh sb="86" eb="88">
      <t>ブショ</t>
    </rPh>
    <rPh sb="89" eb="90">
      <t>オウ</t>
    </rPh>
    <rPh sb="92" eb="94">
      <t>ケンゲン</t>
    </rPh>
    <rPh sb="100" eb="102">
      <t>シヨウ</t>
    </rPh>
    <phoneticPr fontId="9"/>
  </si>
  <si>
    <t>部署異動・権限設定変更等のユーザ情報の更新が効率的に行える手段（CSVアップロード等）があること。</t>
    <rPh sb="0" eb="2">
      <t>ブショ</t>
    </rPh>
    <rPh sb="2" eb="4">
      <t>イドウ</t>
    </rPh>
    <rPh sb="5" eb="7">
      <t>ケンゲン</t>
    </rPh>
    <rPh sb="7" eb="9">
      <t>セッテイ</t>
    </rPh>
    <rPh sb="9" eb="11">
      <t>ヘンコウ</t>
    </rPh>
    <rPh sb="11" eb="12">
      <t>トウ</t>
    </rPh>
    <rPh sb="16" eb="18">
      <t>ジョウホウ</t>
    </rPh>
    <rPh sb="19" eb="21">
      <t>コウシン</t>
    </rPh>
    <rPh sb="22" eb="25">
      <t>コウリツテキ</t>
    </rPh>
    <rPh sb="26" eb="27">
      <t>オコナ</t>
    </rPh>
    <rPh sb="29" eb="31">
      <t>シュダン</t>
    </rPh>
    <rPh sb="41" eb="42">
      <t>トウ</t>
    </rPh>
    <phoneticPr fontId="9"/>
  </si>
  <si>
    <t>推奨</t>
  </si>
  <si>
    <t>アップデート対応</t>
    <rPh sb="6" eb="8">
      <t>タイオウ</t>
    </rPh>
    <phoneticPr fontId="9"/>
  </si>
  <si>
    <t>システムの本格稼働開始までに施行され、対応が必要となる法制度改正等がある場合は、全て本格稼働開始までに対応すること。</t>
    <rPh sb="5" eb="7">
      <t>ホンカク</t>
    </rPh>
    <rPh sb="7" eb="9">
      <t>カドウ</t>
    </rPh>
    <rPh sb="9" eb="11">
      <t>カイシ</t>
    </rPh>
    <rPh sb="14" eb="16">
      <t>セコウ</t>
    </rPh>
    <rPh sb="19" eb="21">
      <t>タイオウ</t>
    </rPh>
    <rPh sb="22" eb="24">
      <t>ヒツヨウ</t>
    </rPh>
    <rPh sb="27" eb="28">
      <t>ホウ</t>
    </rPh>
    <rPh sb="28" eb="30">
      <t>セイド</t>
    </rPh>
    <rPh sb="30" eb="32">
      <t>カイセイ</t>
    </rPh>
    <rPh sb="32" eb="33">
      <t>トウ</t>
    </rPh>
    <rPh sb="36" eb="38">
      <t>バアイ</t>
    </rPh>
    <rPh sb="40" eb="41">
      <t>スベ</t>
    </rPh>
    <rPh sb="42" eb="46">
      <t>ホンカクカドウ</t>
    </rPh>
    <rPh sb="46" eb="48">
      <t>カイシ</t>
    </rPh>
    <rPh sb="51" eb="53">
      <t>タイオウ</t>
    </rPh>
    <phoneticPr fontId="2"/>
  </si>
  <si>
    <t>ユーザからの機能追加要望等フィードバックを受ける仕組みを有し、それらを元にサービス利用・運用保守業務の費用の範囲内でバージョンアップ・機能追加対応を年１回以上で定期的に実施すること。</t>
    <rPh sb="6" eb="12">
      <t>キノウツイカヨウボウ</t>
    </rPh>
    <rPh sb="12" eb="13">
      <t>トウ</t>
    </rPh>
    <rPh sb="21" eb="22">
      <t>ウ</t>
    </rPh>
    <rPh sb="24" eb="26">
      <t>シク</t>
    </rPh>
    <rPh sb="28" eb="29">
      <t>ユウ</t>
    </rPh>
    <rPh sb="35" eb="36">
      <t>モト</t>
    </rPh>
    <rPh sb="54" eb="56">
      <t>ハンイ</t>
    </rPh>
    <rPh sb="67" eb="71">
      <t>キノウツイカ</t>
    </rPh>
    <rPh sb="71" eb="73">
      <t>タイオウ</t>
    </rPh>
    <rPh sb="74" eb="75">
      <t>ネン</t>
    </rPh>
    <rPh sb="76" eb="77">
      <t>カイ</t>
    </rPh>
    <rPh sb="77" eb="79">
      <t>イジョウ</t>
    </rPh>
    <rPh sb="80" eb="83">
      <t>テイキテキ</t>
    </rPh>
    <rPh sb="84" eb="86">
      <t>ジッシ</t>
    </rPh>
    <phoneticPr fontId="2"/>
  </si>
  <si>
    <t>国や都道府県等による補助金・交付金の対象となるような大規模な法制度改正対応を除き、全国統一的に対応が必要となる法制度改正等についてはサービス利用・運用保守業務の費用の範囲内でシステムのバージョンアップ・機能追加等の対応を行うこと。</t>
    <rPh sb="0" eb="1">
      <t>クニ</t>
    </rPh>
    <rPh sb="2" eb="6">
      <t>トドウフケン</t>
    </rPh>
    <rPh sb="6" eb="7">
      <t>トウ</t>
    </rPh>
    <rPh sb="10" eb="13">
      <t>ホジョキン</t>
    </rPh>
    <rPh sb="14" eb="17">
      <t>コウフキン</t>
    </rPh>
    <rPh sb="18" eb="20">
      <t>タイショウ</t>
    </rPh>
    <rPh sb="26" eb="29">
      <t>ダイキボ</t>
    </rPh>
    <rPh sb="30" eb="31">
      <t>ホウ</t>
    </rPh>
    <rPh sb="31" eb="33">
      <t>セイド</t>
    </rPh>
    <rPh sb="33" eb="35">
      <t>カイセイ</t>
    </rPh>
    <rPh sb="35" eb="37">
      <t>タイオウ</t>
    </rPh>
    <rPh sb="38" eb="39">
      <t>ノゾ</t>
    </rPh>
    <rPh sb="70" eb="72">
      <t>リヨウ</t>
    </rPh>
    <rPh sb="73" eb="75">
      <t>ウンヨウ</t>
    </rPh>
    <rPh sb="75" eb="77">
      <t>ホシュ</t>
    </rPh>
    <rPh sb="77" eb="79">
      <t>ギョウム</t>
    </rPh>
    <rPh sb="80" eb="82">
      <t>ヒヨウ</t>
    </rPh>
    <rPh sb="83" eb="85">
      <t>ハンイ</t>
    </rPh>
    <rPh sb="85" eb="86">
      <t>ナイ</t>
    </rPh>
    <rPh sb="101" eb="103">
      <t>キノウ</t>
    </rPh>
    <rPh sb="103" eb="105">
      <t>ツイカ</t>
    </rPh>
    <rPh sb="105" eb="106">
      <t>トウ</t>
    </rPh>
    <rPh sb="107" eb="109">
      <t>タイオウ</t>
    </rPh>
    <rPh sb="110" eb="111">
      <t>オコナ</t>
    </rPh>
    <phoneticPr fontId="2"/>
  </si>
  <si>
    <t>動作環境</t>
    <rPh sb="0" eb="2">
      <t>ドウサ</t>
    </rPh>
    <rPh sb="2" eb="4">
      <t>カンキョウ</t>
    </rPh>
    <phoneticPr fontId="9"/>
  </si>
  <si>
    <t>クライアント端末の画面サイズに対応できるようなレスポンシブデザインを採用したシステムであること。</t>
    <rPh sb="6" eb="8">
      <t>タンマツ</t>
    </rPh>
    <rPh sb="9" eb="11">
      <t>ガメン</t>
    </rPh>
    <rPh sb="15" eb="17">
      <t>タイオウ</t>
    </rPh>
    <rPh sb="34" eb="36">
      <t>サイヨウ</t>
    </rPh>
    <phoneticPr fontId="9"/>
  </si>
  <si>
    <t>重要</t>
    <rPh sb="0" eb="2">
      <t>ジュウヨウ</t>
    </rPh>
    <phoneticPr fontId="19"/>
  </si>
  <si>
    <t>重要</t>
    <rPh sb="0" eb="2">
      <t>ジュウヨウ</t>
    </rPh>
    <phoneticPr fontId="9"/>
  </si>
  <si>
    <t>評価点</t>
    <phoneticPr fontId="19"/>
  </si>
  <si>
    <t>職員でユーザ登録が行え、部署単位で管理できること。</t>
    <rPh sb="0" eb="2">
      <t>ショクイン</t>
    </rPh>
    <rPh sb="6" eb="8">
      <t>トウロク</t>
    </rPh>
    <rPh sb="9" eb="10">
      <t>オコナ</t>
    </rPh>
    <rPh sb="12" eb="14">
      <t>ブショ</t>
    </rPh>
    <rPh sb="14" eb="16">
      <t>タンイ</t>
    </rPh>
    <rPh sb="17" eb="19">
      <t>カンリ</t>
    </rPh>
    <phoneticPr fontId="9"/>
  </si>
  <si>
    <t>全体</t>
    <rPh sb="0" eb="2">
      <t>ゼンタイ</t>
    </rPh>
    <phoneticPr fontId="19"/>
  </si>
  <si>
    <t>ユーザのＩＤについて、英字、数字、記号を組み合わせて3桁以上で設定できること。</t>
    <rPh sb="11" eb="13">
      <t>エイジ</t>
    </rPh>
    <rPh sb="14" eb="16">
      <t>スウジ</t>
    </rPh>
    <rPh sb="17" eb="19">
      <t>キゴウ</t>
    </rPh>
    <rPh sb="20" eb="21">
      <t>ク</t>
    </rPh>
    <rPh sb="22" eb="23">
      <t>ア</t>
    </rPh>
    <rPh sb="31" eb="33">
      <t>セッテイ</t>
    </rPh>
    <phoneticPr fontId="9"/>
  </si>
  <si>
    <t>概要</t>
    <rPh sb="0" eb="2">
      <t>ガイヨウ</t>
    </rPh>
    <phoneticPr fontId="19"/>
  </si>
  <si>
    <t>ユーザ毎・部署毎に各処理の使用権限、制限が管理ができること。</t>
    <rPh sb="5" eb="7">
      <t>ブショ</t>
    </rPh>
    <rPh sb="7" eb="8">
      <t>ゴト</t>
    </rPh>
    <phoneticPr fontId="19"/>
  </si>
  <si>
    <t>システム詳細</t>
    <rPh sb="4" eb="6">
      <t>ショウサイ</t>
    </rPh>
    <phoneticPr fontId="19"/>
  </si>
  <si>
    <t>全般</t>
    <rPh sb="0" eb="2">
      <t>ゼンパン</t>
    </rPh>
    <phoneticPr fontId="19"/>
  </si>
  <si>
    <t>セッションタイムアウトの時間を設定できること。</t>
    <rPh sb="12" eb="14">
      <t>ジカン</t>
    </rPh>
    <rPh sb="15" eb="17">
      <t>セッテイ</t>
    </rPh>
    <phoneticPr fontId="9"/>
  </si>
  <si>
    <t>管理機能</t>
    <rPh sb="0" eb="2">
      <t>カンリ</t>
    </rPh>
    <rPh sb="2" eb="4">
      <t>キノウ</t>
    </rPh>
    <phoneticPr fontId="9"/>
  </si>
  <si>
    <t>メニュー画面から複数画面を起動でき、同時に操作できること。</t>
    <rPh sb="4" eb="6">
      <t>ガメン</t>
    </rPh>
    <rPh sb="8" eb="10">
      <t>フクスウ</t>
    </rPh>
    <rPh sb="10" eb="12">
      <t>ガメン</t>
    </rPh>
    <rPh sb="13" eb="15">
      <t>キドウ</t>
    </rPh>
    <rPh sb="18" eb="20">
      <t>ドウジ</t>
    </rPh>
    <rPh sb="21" eb="23">
      <t>ソウサ</t>
    </rPh>
    <phoneticPr fontId="19"/>
  </si>
  <si>
    <t>重要</t>
    <rPh sb="0" eb="2">
      <t>ジュウヨウ</t>
    </rPh>
    <phoneticPr fontId="19"/>
  </si>
  <si>
    <t>システム上に標準的な拡張子の各種ファイル（officeドキュメント、PDF、画像等）のデータをアップロードし、オリジナルのまま保存及び出力が可能であること。</t>
    <rPh sb="4" eb="5">
      <t>ジョウ</t>
    </rPh>
    <rPh sb="6" eb="9">
      <t>ヒョウジュンテキ</t>
    </rPh>
    <rPh sb="10" eb="13">
      <t>カクチョウシ</t>
    </rPh>
    <rPh sb="14" eb="16">
      <t>カクシュ</t>
    </rPh>
    <rPh sb="38" eb="40">
      <t>ガゾウ</t>
    </rPh>
    <rPh sb="40" eb="41">
      <t>ナド</t>
    </rPh>
    <rPh sb="63" eb="65">
      <t>ホゾン</t>
    </rPh>
    <rPh sb="65" eb="66">
      <t>オヨ</t>
    </rPh>
    <rPh sb="67" eb="69">
      <t>シュツリョク</t>
    </rPh>
    <rPh sb="70" eb="72">
      <t>カノウ</t>
    </rPh>
    <phoneticPr fontId="9"/>
  </si>
  <si>
    <t>帳票等を出力する際は、プリンターのメーカー及び機種に依存しないこと。</t>
    <phoneticPr fontId="19"/>
  </si>
  <si>
    <t>ユーザ情報は文書管理システム、財務会計システム、電子決裁システムの間で一元管理できること。</t>
    <rPh sb="3" eb="5">
      <t>ジョウホウ</t>
    </rPh>
    <rPh sb="6" eb="8">
      <t>ブンショ</t>
    </rPh>
    <rPh sb="8" eb="10">
      <t>カンリ</t>
    </rPh>
    <rPh sb="15" eb="17">
      <t>ザイム</t>
    </rPh>
    <rPh sb="17" eb="19">
      <t>カイケイ</t>
    </rPh>
    <rPh sb="24" eb="28">
      <t>デンシケッサイ</t>
    </rPh>
    <rPh sb="33" eb="34">
      <t>アイダ</t>
    </rPh>
    <rPh sb="35" eb="37">
      <t>イチゲン</t>
    </rPh>
    <rPh sb="37" eb="39">
      <t>カンリ</t>
    </rPh>
    <phoneticPr fontId="9"/>
  </si>
  <si>
    <t>全般</t>
    <rPh sb="0" eb="2">
      <t>ゼンパン</t>
    </rPh>
    <phoneticPr fontId="19"/>
  </si>
  <si>
    <t>推奨</t>
    <rPh sb="0" eb="2">
      <t>スイショウ</t>
    </rPh>
    <phoneticPr fontId="19"/>
  </si>
  <si>
    <t>システムログイン後にポータルサイトが開き、到達予定の案件について、決裁が到達していない上位処理者が内容を事前に閲覧して確認できること。</t>
    <phoneticPr fontId="38"/>
  </si>
  <si>
    <t>決裁ルート設定</t>
    <rPh sb="0" eb="2">
      <t>ケッサイ</t>
    </rPh>
    <rPh sb="5" eb="7">
      <t>セッテイ</t>
    </rPh>
    <phoneticPr fontId="9"/>
  </si>
  <si>
    <t>財務会計システム及び文書管理システムで作成した文書や伝票等が、予め設定された条件（決裁ルート）のもとで電子的に承認・決裁または回覧（供覧）することが可能であること。
またルートの編集や新規ルートの作成を行えること。</t>
    <rPh sb="8" eb="9">
      <t>オヨ</t>
    </rPh>
    <rPh sb="10" eb="14">
      <t>ブンショカンリ</t>
    </rPh>
    <rPh sb="19" eb="21">
      <t>サクセイ</t>
    </rPh>
    <rPh sb="23" eb="25">
      <t>ブンショ</t>
    </rPh>
    <rPh sb="26" eb="28">
      <t>デンピョウ</t>
    </rPh>
    <rPh sb="28" eb="29">
      <t>トウ</t>
    </rPh>
    <rPh sb="31" eb="32">
      <t>アラカジ</t>
    </rPh>
    <rPh sb="33" eb="35">
      <t>セッテイ</t>
    </rPh>
    <rPh sb="38" eb="40">
      <t>ジョウケン</t>
    </rPh>
    <rPh sb="41" eb="43">
      <t>ケッサイ</t>
    </rPh>
    <rPh sb="51" eb="54">
      <t>デンシテキ</t>
    </rPh>
    <rPh sb="55" eb="57">
      <t>ショウニン</t>
    </rPh>
    <rPh sb="58" eb="60">
      <t>ケッサイ</t>
    </rPh>
    <rPh sb="63" eb="65">
      <t>カイラン</t>
    </rPh>
    <rPh sb="66" eb="68">
      <t>キョウラン</t>
    </rPh>
    <rPh sb="74" eb="76">
      <t>カノウ</t>
    </rPh>
    <phoneticPr fontId="9"/>
  </si>
  <si>
    <t>並列処理時に複数の職員が同時に決裁処理を行うことができること。
（職員１人が決裁案件を閲覧中に、排他・ロック等により他の職員に対して処理制限がかからないこと）</t>
    <rPh sb="6" eb="8">
      <t>フクスウ</t>
    </rPh>
    <rPh sb="9" eb="11">
      <t>ショクイン</t>
    </rPh>
    <rPh sb="12" eb="14">
      <t>ドウジ</t>
    </rPh>
    <rPh sb="15" eb="17">
      <t>ケッサイ</t>
    </rPh>
    <rPh sb="17" eb="19">
      <t>ショリ</t>
    </rPh>
    <rPh sb="20" eb="21">
      <t>オコナ</t>
    </rPh>
    <rPh sb="33" eb="35">
      <t>ショクイン</t>
    </rPh>
    <rPh sb="36" eb="37">
      <t>ニン</t>
    </rPh>
    <rPh sb="38" eb="40">
      <t>ケッサイ</t>
    </rPh>
    <rPh sb="40" eb="42">
      <t>アンケン</t>
    </rPh>
    <rPh sb="43" eb="45">
      <t>エツラン</t>
    </rPh>
    <rPh sb="45" eb="46">
      <t>チュウ</t>
    </rPh>
    <rPh sb="48" eb="50">
      <t>ハイタ</t>
    </rPh>
    <rPh sb="54" eb="55">
      <t>トウ</t>
    </rPh>
    <rPh sb="58" eb="59">
      <t>タ</t>
    </rPh>
    <rPh sb="60" eb="62">
      <t>ショクイン</t>
    </rPh>
    <rPh sb="63" eb="64">
      <t>タイ</t>
    </rPh>
    <rPh sb="66" eb="68">
      <t>ショリ</t>
    </rPh>
    <rPh sb="68" eb="70">
      <t>セイゲン</t>
    </rPh>
    <phoneticPr fontId="2"/>
  </si>
  <si>
    <t>決裁処理</t>
    <rPh sb="0" eb="2">
      <t>ケッサイ</t>
    </rPh>
    <rPh sb="2" eb="4">
      <t>ショリ</t>
    </rPh>
    <phoneticPr fontId="9"/>
  </si>
  <si>
    <t>決裁等の処理時に決裁者がコメントを付与できること。</t>
    <rPh sb="0" eb="2">
      <t>ケッサイ</t>
    </rPh>
    <rPh sb="2" eb="3">
      <t>トウ</t>
    </rPh>
    <rPh sb="4" eb="6">
      <t>ショリ</t>
    </rPh>
    <rPh sb="6" eb="7">
      <t>ジ</t>
    </rPh>
    <rPh sb="8" eb="11">
      <t>ケッサイシャ</t>
    </rPh>
    <rPh sb="17" eb="19">
      <t>フヨ</t>
    </rPh>
    <phoneticPr fontId="9"/>
  </si>
  <si>
    <t>電子以外</t>
    <rPh sb="0" eb="2">
      <t>デンシ</t>
    </rPh>
    <rPh sb="2" eb="4">
      <t>イガイ</t>
    </rPh>
    <phoneticPr fontId="19"/>
  </si>
  <si>
    <t>決裁が差し戻しや却下された場合、文書管理システムや財務会計システムにも結果が反映されること。</t>
    <rPh sb="8" eb="10">
      <t>キャッカ</t>
    </rPh>
    <rPh sb="16" eb="18">
      <t>ブンショ</t>
    </rPh>
    <rPh sb="18" eb="20">
      <t>カンリ</t>
    </rPh>
    <phoneticPr fontId="19"/>
  </si>
  <si>
    <t>決裁完了後の情報を、財務会計システムにて「伝票処理単位」「伝票No」「執行予定日」「電子決裁側の決裁日」それぞれ条件を組み合わせて一括消込ができること。</t>
    <rPh sb="0" eb="2">
      <t>ケッサイ</t>
    </rPh>
    <rPh sb="2" eb="4">
      <t>カンリョウ</t>
    </rPh>
    <rPh sb="4" eb="5">
      <t>ゴ</t>
    </rPh>
    <rPh sb="6" eb="8">
      <t>ジョウホウ</t>
    </rPh>
    <rPh sb="10" eb="14">
      <t>ザイムカイケイ</t>
    </rPh>
    <rPh sb="21" eb="23">
      <t>デンピョウ</t>
    </rPh>
    <rPh sb="23" eb="25">
      <t>ショリ</t>
    </rPh>
    <rPh sb="25" eb="27">
      <t>タンイ</t>
    </rPh>
    <rPh sb="29" eb="31">
      <t>デンピョウ</t>
    </rPh>
    <rPh sb="35" eb="37">
      <t>シッコウ</t>
    </rPh>
    <rPh sb="37" eb="40">
      <t>ヨテイビ</t>
    </rPh>
    <rPh sb="42" eb="46">
      <t>デンシケッサイ</t>
    </rPh>
    <rPh sb="46" eb="47">
      <t>ガワ</t>
    </rPh>
    <rPh sb="48" eb="50">
      <t>ケッサイ</t>
    </rPh>
    <rPh sb="50" eb="51">
      <t>ビ</t>
    </rPh>
    <rPh sb="56" eb="58">
      <t>ジョウケン</t>
    </rPh>
    <rPh sb="59" eb="60">
      <t>ク</t>
    </rPh>
    <rPh sb="61" eb="62">
      <t>ア</t>
    </rPh>
    <rPh sb="65" eb="67">
      <t>イッカツ</t>
    </rPh>
    <rPh sb="67" eb="69">
      <t>ケシコミ</t>
    </rPh>
    <phoneticPr fontId="19"/>
  </si>
  <si>
    <t>財務会計システムで伝票の決裁結果を照会し、確認できること。</t>
    <rPh sb="0" eb="2">
      <t>ザイム</t>
    </rPh>
    <rPh sb="2" eb="4">
      <t>カイケイ</t>
    </rPh>
    <phoneticPr fontId="19"/>
  </si>
  <si>
    <t xml:space="preserve">紙決裁、併用決裁時には、予め複数の決裁ルートの印欄を設定した起案用紙が作成できること
</t>
    <rPh sb="0" eb="1">
      <t>カミ</t>
    </rPh>
    <rPh sb="1" eb="3">
      <t>ケッサイ</t>
    </rPh>
    <rPh sb="8" eb="9">
      <t>ジ</t>
    </rPh>
    <phoneticPr fontId="38"/>
  </si>
  <si>
    <t xml:space="preserve">紙決裁、併用決裁時には、起案・決裁時に選択した起案用紙を、プレビュー表示し印刷ができること
</t>
    <phoneticPr fontId="19"/>
  </si>
  <si>
    <t>必須</t>
    <rPh sb="0" eb="2">
      <t>ヒッス</t>
    </rPh>
    <phoneticPr fontId="19"/>
  </si>
  <si>
    <t>調定と収入の関連付け（調定グループで関連付け）ができ、調定グループ毎の参照ができること。調定グループの管理は起票時、起票後どちらでも行えること。</t>
    <rPh sb="11" eb="13">
      <t>チョウテイ</t>
    </rPh>
    <rPh sb="18" eb="21">
      <t>カンレンヅ</t>
    </rPh>
    <rPh sb="27" eb="29">
      <t>チョウテイ</t>
    </rPh>
    <rPh sb="33" eb="34">
      <t>ゴト</t>
    </rPh>
    <rPh sb="35" eb="37">
      <t>サンショウ</t>
    </rPh>
    <rPh sb="44" eb="46">
      <t>チョウテイ</t>
    </rPh>
    <rPh sb="51" eb="53">
      <t>カンリ</t>
    </rPh>
    <rPh sb="54" eb="56">
      <t>キヒョウ</t>
    </rPh>
    <rPh sb="56" eb="57">
      <t>ジ</t>
    </rPh>
    <rPh sb="58" eb="60">
      <t>キヒョウ</t>
    </rPh>
    <rPh sb="60" eb="61">
      <t>ゴ</t>
    </rPh>
    <rPh sb="66" eb="67">
      <t>オコナ</t>
    </rPh>
    <phoneticPr fontId="19"/>
  </si>
  <si>
    <t>歳入・歳出業務において、複数科目を選択しての処理が可能であること</t>
    <rPh sb="5" eb="7">
      <t>ギョウム</t>
    </rPh>
    <rPh sb="12" eb="14">
      <t>フクスウ</t>
    </rPh>
    <rPh sb="14" eb="16">
      <t>カモク</t>
    </rPh>
    <rPh sb="17" eb="19">
      <t>センタク</t>
    </rPh>
    <rPh sb="22" eb="24">
      <t>ショリ</t>
    </rPh>
    <rPh sb="25" eb="27">
      <t>カノウ</t>
    </rPh>
    <phoneticPr fontId="19"/>
  </si>
  <si>
    <t xml:space="preserve">視覚的にわかりやすいデザインが採用されていること
</t>
    <rPh sb="0" eb="3">
      <t>シカクテキ</t>
    </rPh>
    <rPh sb="15" eb="17">
      <t>サイヨウ</t>
    </rPh>
    <phoneticPr fontId="38"/>
  </si>
  <si>
    <t>各システムへのログイン後、トップ画面に操作年月日・所属組織名・職員名が表示されること。</t>
    <rPh sb="0" eb="1">
      <t>カク</t>
    </rPh>
    <rPh sb="16" eb="18">
      <t>ガメン</t>
    </rPh>
    <rPh sb="19" eb="24">
      <t>ソウサネンガッピ</t>
    </rPh>
    <rPh sb="25" eb="27">
      <t>ショゾク</t>
    </rPh>
    <rPh sb="27" eb="29">
      <t>ソシキ</t>
    </rPh>
    <rPh sb="29" eb="30">
      <t>メイ</t>
    </rPh>
    <rPh sb="31" eb="33">
      <t>ショクイン</t>
    </rPh>
    <phoneticPr fontId="7"/>
  </si>
  <si>
    <t>職員を指定する際、「ユーザ単位」または「部署単位」「職権単位」のいずれかを元に指定できること。</t>
    <rPh sb="0" eb="2">
      <t>ショクイン</t>
    </rPh>
    <rPh sb="3" eb="5">
      <t>シテイ</t>
    </rPh>
    <rPh sb="7" eb="8">
      <t>サイ</t>
    </rPh>
    <rPh sb="13" eb="15">
      <t>タンイ</t>
    </rPh>
    <rPh sb="20" eb="22">
      <t>ブショ</t>
    </rPh>
    <rPh sb="22" eb="24">
      <t>タンイ</t>
    </rPh>
    <rPh sb="26" eb="28">
      <t>ショッケン</t>
    </rPh>
    <rPh sb="28" eb="30">
      <t>タンイ</t>
    </rPh>
    <rPh sb="37" eb="38">
      <t>モト</t>
    </rPh>
    <rPh sb="39" eb="41">
      <t>シテイ</t>
    </rPh>
    <phoneticPr fontId="9"/>
  </si>
  <si>
    <t>Windowsのデスクトップ通知やメール等の機能により、ユーザに対して処理すべき案件が到達したことをリアルタイムで通知できること。</t>
    <rPh sb="14" eb="16">
      <t>ツウチ</t>
    </rPh>
    <rPh sb="20" eb="21">
      <t>トウ</t>
    </rPh>
    <rPh sb="22" eb="24">
      <t>キノウ</t>
    </rPh>
    <rPh sb="32" eb="33">
      <t>タイ</t>
    </rPh>
    <rPh sb="35" eb="37">
      <t>ショリ</t>
    </rPh>
    <rPh sb="40" eb="42">
      <t>アンケン</t>
    </rPh>
    <rPh sb="43" eb="45">
      <t>トウタツ</t>
    </rPh>
    <rPh sb="57" eb="59">
      <t>ツウチ</t>
    </rPh>
    <phoneticPr fontId="9"/>
  </si>
  <si>
    <t>必須</t>
  </si>
  <si>
    <t>重要</t>
  </si>
  <si>
    <t xml:space="preserve">収受文書を保存するためのファイルは、任意のファイル項目から検索し選択できること
検索項目は以下のような項目から検索ができること
※所管所属、年度（範囲指定ができること）、ファイル名、分類、分類名、保存期間、ファイル番号、年度暦年区分、毎年利用区分、廃棄区分、保存場所、保存場所名、保存期間満了時の処理区分、
ラベル種類、ラベル出力、作成所属、登録日時（範囲指定ができること）、更新日時（範囲指定ができること）
</t>
    <rPh sb="32" eb="34">
      <t>センタク</t>
    </rPh>
    <rPh sb="65" eb="67">
      <t>ショカン</t>
    </rPh>
    <rPh sb="67" eb="69">
      <t>ショゾク</t>
    </rPh>
    <rPh sb="73" eb="75">
      <t>ハンイ</t>
    </rPh>
    <rPh sb="75" eb="77">
      <t>シテイ</t>
    </rPh>
    <rPh sb="89" eb="90">
      <t>メイ</t>
    </rPh>
    <rPh sb="91" eb="93">
      <t>ブンルイ</t>
    </rPh>
    <rPh sb="94" eb="96">
      <t>ブンルイ</t>
    </rPh>
    <rPh sb="96" eb="97">
      <t>メイ</t>
    </rPh>
    <rPh sb="98" eb="100">
      <t>ホゾン</t>
    </rPh>
    <rPh sb="100" eb="102">
      <t>キカン</t>
    </rPh>
    <rPh sb="107" eb="109">
      <t>バンゴウ</t>
    </rPh>
    <rPh sb="110" eb="112">
      <t>ネンド</t>
    </rPh>
    <rPh sb="112" eb="114">
      <t>レキネン</t>
    </rPh>
    <rPh sb="114" eb="116">
      <t>クブン</t>
    </rPh>
    <rPh sb="117" eb="119">
      <t>マイネン</t>
    </rPh>
    <rPh sb="119" eb="121">
      <t>リヨウ</t>
    </rPh>
    <rPh sb="121" eb="123">
      <t>クブン</t>
    </rPh>
    <rPh sb="124" eb="126">
      <t>ハイキ</t>
    </rPh>
    <rPh sb="126" eb="128">
      <t>クブン</t>
    </rPh>
    <rPh sb="129" eb="131">
      <t>ホゾン</t>
    </rPh>
    <rPh sb="131" eb="133">
      <t>バショ</t>
    </rPh>
    <rPh sb="134" eb="136">
      <t>ホゾン</t>
    </rPh>
    <rPh sb="136" eb="138">
      <t>バショ</t>
    </rPh>
    <rPh sb="138" eb="139">
      <t>メイ</t>
    </rPh>
    <rPh sb="140" eb="142">
      <t>ホゾン</t>
    </rPh>
    <rPh sb="142" eb="144">
      <t>キカン</t>
    </rPh>
    <rPh sb="144" eb="146">
      <t>マンリョウ</t>
    </rPh>
    <rPh sb="146" eb="147">
      <t>ジ</t>
    </rPh>
    <rPh sb="148" eb="150">
      <t>ショリ</t>
    </rPh>
    <rPh sb="150" eb="152">
      <t>クブン</t>
    </rPh>
    <rPh sb="157" eb="159">
      <t>シュルイ</t>
    </rPh>
    <rPh sb="164" eb="166">
      <t>シュツリョク</t>
    </rPh>
    <rPh sb="167" eb="169">
      <t>サクセイ</t>
    </rPh>
    <rPh sb="169" eb="171">
      <t>ショゾク</t>
    </rPh>
    <rPh sb="172" eb="174">
      <t>トウロク</t>
    </rPh>
    <rPh sb="174" eb="176">
      <t>ニチジ</t>
    </rPh>
    <rPh sb="177" eb="179">
      <t>ハンイ</t>
    </rPh>
    <rPh sb="179" eb="181">
      <t>シテイ</t>
    </rPh>
    <rPh sb="189" eb="191">
      <t>コウシン</t>
    </rPh>
    <rPh sb="191" eb="193">
      <t>ニチジ</t>
    </rPh>
    <rPh sb="194" eb="196">
      <t>ハンイ</t>
    </rPh>
    <rPh sb="196" eb="198">
      <t>シテイ</t>
    </rPh>
    <phoneticPr fontId="38"/>
  </si>
  <si>
    <t xml:space="preserve">施行文書に関して以下のような項目を記録できること
施行種類（郵送、メール、掲示、告示、HPの登載など）、施行日、処理者、役職、所属、内線、ファイル年度、ファイル所属、ファイル番号、ファイル名、保存期間、保存場所、
施行年度、文書所管所属、施行番号、件名、本文、添付文書、施行者、施行先、備考、関連文書
</t>
    <rPh sb="0" eb="2">
      <t>セコウ</t>
    </rPh>
    <rPh sb="25" eb="27">
      <t>セコウ</t>
    </rPh>
    <rPh sb="27" eb="29">
      <t>シュルイ</t>
    </rPh>
    <rPh sb="30" eb="32">
      <t>ユウソウ</t>
    </rPh>
    <rPh sb="37" eb="39">
      <t>ケイジ</t>
    </rPh>
    <rPh sb="40" eb="42">
      <t>コクジ</t>
    </rPh>
    <rPh sb="46" eb="48">
      <t>トウサイ</t>
    </rPh>
    <rPh sb="52" eb="54">
      <t>セコウ</t>
    </rPh>
    <rPh sb="54" eb="55">
      <t>ヒ</t>
    </rPh>
    <rPh sb="56" eb="58">
      <t>ショリ</t>
    </rPh>
    <rPh sb="58" eb="59">
      <t>シャ</t>
    </rPh>
    <rPh sb="60" eb="62">
      <t>ヤクショク</t>
    </rPh>
    <rPh sb="63" eb="65">
      <t>ショゾク</t>
    </rPh>
    <rPh sb="66" eb="68">
      <t>ナイセン</t>
    </rPh>
    <rPh sb="73" eb="75">
      <t>ネンド</t>
    </rPh>
    <rPh sb="80" eb="82">
      <t>ショゾク</t>
    </rPh>
    <rPh sb="87" eb="89">
      <t>バンゴウ</t>
    </rPh>
    <rPh sb="94" eb="95">
      <t>メイ</t>
    </rPh>
    <rPh sb="96" eb="98">
      <t>ホゾン</t>
    </rPh>
    <rPh sb="98" eb="100">
      <t>キカン</t>
    </rPh>
    <rPh sb="101" eb="103">
      <t>ホゾン</t>
    </rPh>
    <rPh sb="103" eb="105">
      <t>バショ</t>
    </rPh>
    <rPh sb="107" eb="109">
      <t>セコウ</t>
    </rPh>
    <rPh sb="109" eb="111">
      <t>ネンド</t>
    </rPh>
    <rPh sb="112" eb="114">
      <t>ブンショ</t>
    </rPh>
    <rPh sb="114" eb="116">
      <t>ショカン</t>
    </rPh>
    <rPh sb="116" eb="118">
      <t>ショゾク</t>
    </rPh>
    <rPh sb="119" eb="121">
      <t>セコウ</t>
    </rPh>
    <rPh sb="121" eb="123">
      <t>バンゴウ</t>
    </rPh>
    <rPh sb="124" eb="126">
      <t>ケンメイ</t>
    </rPh>
    <rPh sb="127" eb="129">
      <t>ホンブン</t>
    </rPh>
    <rPh sb="130" eb="132">
      <t>テンプ</t>
    </rPh>
    <rPh sb="132" eb="134">
      <t>ブンショ</t>
    </rPh>
    <rPh sb="135" eb="137">
      <t>セコウ</t>
    </rPh>
    <rPh sb="137" eb="138">
      <t>シャ</t>
    </rPh>
    <rPh sb="139" eb="141">
      <t>セコウ</t>
    </rPh>
    <rPh sb="141" eb="142">
      <t>サキ</t>
    </rPh>
    <rPh sb="143" eb="145">
      <t>ビコウ</t>
    </rPh>
    <rPh sb="146" eb="148">
      <t>カンレン</t>
    </rPh>
    <rPh sb="148" eb="150">
      <t>ブンショ</t>
    </rPh>
    <phoneticPr fontId="38"/>
  </si>
  <si>
    <t xml:space="preserve">施行先が複数存在する場合に施行先、施行先住所、施行先電話番号を一括入力し施行情報をそれぞれの施行番号毎に登録することができること。
また、CSVで作成された宛先一覧を一括登録することもできること。
</t>
    <rPh sb="0" eb="2">
      <t>セコウ</t>
    </rPh>
    <rPh sb="2" eb="3">
      <t>サキ</t>
    </rPh>
    <rPh sb="4" eb="6">
      <t>フクスウ</t>
    </rPh>
    <rPh sb="6" eb="8">
      <t>ソンザイ</t>
    </rPh>
    <rPh sb="10" eb="12">
      <t>バアイ</t>
    </rPh>
    <rPh sb="13" eb="15">
      <t>セコウ</t>
    </rPh>
    <rPh sb="15" eb="16">
      <t>サキ</t>
    </rPh>
    <rPh sb="17" eb="19">
      <t>セコウ</t>
    </rPh>
    <rPh sb="19" eb="20">
      <t>サキ</t>
    </rPh>
    <rPh sb="20" eb="22">
      <t>ジュウショ</t>
    </rPh>
    <rPh sb="23" eb="25">
      <t>セコウ</t>
    </rPh>
    <rPh sb="25" eb="26">
      <t>サキ</t>
    </rPh>
    <rPh sb="26" eb="28">
      <t>デンワ</t>
    </rPh>
    <rPh sb="28" eb="30">
      <t>バンゴウ</t>
    </rPh>
    <rPh sb="31" eb="33">
      <t>イッカツ</t>
    </rPh>
    <rPh sb="33" eb="35">
      <t>ニュウリョク</t>
    </rPh>
    <rPh sb="36" eb="38">
      <t>セコウ</t>
    </rPh>
    <rPh sb="38" eb="40">
      <t>ジョウホウ</t>
    </rPh>
    <rPh sb="73" eb="75">
      <t>サクセイ</t>
    </rPh>
    <rPh sb="78" eb="80">
      <t>アテサキ</t>
    </rPh>
    <rPh sb="80" eb="82">
      <t>イチラン</t>
    </rPh>
    <rPh sb="83" eb="85">
      <t>イッカツ</t>
    </rPh>
    <rPh sb="85" eb="87">
      <t>トウロク</t>
    </rPh>
    <phoneticPr fontId="19"/>
  </si>
  <si>
    <t xml:space="preserve">Microsoft社が提供しているソフトウェア及びpdfファイルなどの資料を登録することができること
</t>
    <rPh sb="38" eb="40">
      <t>トウロク</t>
    </rPh>
    <phoneticPr fontId="38"/>
  </si>
  <si>
    <t xml:space="preserve">文章に添付する資料の容量制限(10MB程度)ができること
</t>
    <rPh sb="19" eb="21">
      <t>テイド</t>
    </rPh>
    <phoneticPr fontId="19"/>
  </si>
  <si>
    <t xml:space="preserve">分類ツリー表示からも検索できること
</t>
    <rPh sb="0" eb="2">
      <t>ブンルイ</t>
    </rPh>
    <rPh sb="10" eb="12">
      <t>ケンサク</t>
    </rPh>
    <phoneticPr fontId="38"/>
  </si>
  <si>
    <t>サーバのディスク容量が許す限りにおいて、アップロードされたデータやシステム上で作成された各種決裁・伝票等のデータについては複数年度保存し、随時照会可能であること。</t>
    <rPh sb="8" eb="10">
      <t>ヨウリョウ</t>
    </rPh>
    <rPh sb="11" eb="12">
      <t>ユル</t>
    </rPh>
    <rPh sb="13" eb="14">
      <t>カギ</t>
    </rPh>
    <rPh sb="37" eb="38">
      <t>ジョウ</t>
    </rPh>
    <rPh sb="39" eb="41">
      <t>サクセイ</t>
    </rPh>
    <rPh sb="44" eb="46">
      <t>カクシュ</t>
    </rPh>
    <rPh sb="46" eb="48">
      <t>ケッサイ</t>
    </rPh>
    <rPh sb="49" eb="51">
      <t>デンピョウ</t>
    </rPh>
    <rPh sb="51" eb="52">
      <t>トウ</t>
    </rPh>
    <rPh sb="61" eb="63">
      <t>フクスウ</t>
    </rPh>
    <rPh sb="63" eb="65">
      <t>ネンド</t>
    </rPh>
    <rPh sb="65" eb="67">
      <t>ホゾン</t>
    </rPh>
    <rPh sb="69" eb="71">
      <t>ズイジ</t>
    </rPh>
    <rPh sb="71" eb="73">
      <t>ショウカイ</t>
    </rPh>
    <rPh sb="73" eb="75">
      <t>カノウ</t>
    </rPh>
    <phoneticPr fontId="2"/>
  </si>
  <si>
    <t>システムで取り扱う各種チェックリストや集計帳票・システムログ等のデータについて、PDF、EXCEL、CSVなど形式のデータとして容易に出力が可能であること。</t>
    <rPh sb="5" eb="6">
      <t>ト</t>
    </rPh>
    <rPh sb="7" eb="8">
      <t>アツカ</t>
    </rPh>
    <rPh sb="9" eb="11">
      <t>カクシュ</t>
    </rPh>
    <rPh sb="19" eb="21">
      <t>シュウケイ</t>
    </rPh>
    <rPh sb="21" eb="23">
      <t>チョウヒョウ</t>
    </rPh>
    <rPh sb="30" eb="31">
      <t>トウ</t>
    </rPh>
    <rPh sb="55" eb="57">
      <t>ケイシキ</t>
    </rPh>
    <rPh sb="64" eb="66">
      <t>ヨウイ</t>
    </rPh>
    <rPh sb="67" eb="69">
      <t>シュツリョク</t>
    </rPh>
    <rPh sb="70" eb="72">
      <t>カノウ</t>
    </rPh>
    <phoneticPr fontId="9"/>
  </si>
  <si>
    <t>ログイン後ポータルサイトが開き、各ユーザがその権限に応じて受付、承認待ち、承認予定、代理決裁、引き戻し、差し戻し、至急、進展など表示できること。
また各項目を選択することで、一覧画面が表示（申請日・書式・申請者・緊急度・滞留期間など）され、そのまま処理画面に簡単に遷移できること。</t>
    <phoneticPr fontId="9"/>
  </si>
  <si>
    <t xml:space="preserve">申請日、決裁日、緊急度、状況、申請時の組織等から申請文書の検索ができること検索結果は申請日、原課、文書番号、件名などの表示ができ、申請文書の詳細が確認できること
</t>
    <rPh sb="0" eb="2">
      <t>シンセイ</t>
    </rPh>
    <rPh sb="2" eb="3">
      <t>ヒ</t>
    </rPh>
    <rPh sb="4" eb="6">
      <t>ケッサイ</t>
    </rPh>
    <rPh sb="6" eb="7">
      <t>ヒ</t>
    </rPh>
    <rPh sb="8" eb="11">
      <t>キンキュウド</t>
    </rPh>
    <rPh sb="12" eb="14">
      <t>ジョウキョウ</t>
    </rPh>
    <rPh sb="15" eb="17">
      <t>シンセイ</t>
    </rPh>
    <rPh sb="17" eb="18">
      <t>ジ</t>
    </rPh>
    <rPh sb="19" eb="21">
      <t>ソシキ</t>
    </rPh>
    <rPh sb="21" eb="22">
      <t>トウ</t>
    </rPh>
    <rPh sb="29" eb="31">
      <t>ケンサク</t>
    </rPh>
    <rPh sb="37" eb="39">
      <t>ケンサク</t>
    </rPh>
    <rPh sb="39" eb="41">
      <t>ケッカ</t>
    </rPh>
    <rPh sb="42" eb="44">
      <t>シンセイ</t>
    </rPh>
    <rPh sb="44" eb="45">
      <t>ヒ</t>
    </rPh>
    <rPh sb="46" eb="47">
      <t>ハラ</t>
    </rPh>
    <rPh sb="47" eb="48">
      <t>カ</t>
    </rPh>
    <rPh sb="49" eb="51">
      <t>ブンショ</t>
    </rPh>
    <rPh sb="51" eb="53">
      <t>バンゴウ</t>
    </rPh>
    <rPh sb="54" eb="56">
      <t>ケンメイ</t>
    </rPh>
    <rPh sb="59" eb="61">
      <t>ヒョウジ</t>
    </rPh>
    <rPh sb="65" eb="67">
      <t>シンセイ</t>
    </rPh>
    <rPh sb="67" eb="69">
      <t>ブンショ</t>
    </rPh>
    <rPh sb="70" eb="72">
      <t>ショウサイ</t>
    </rPh>
    <rPh sb="73" eb="75">
      <t>カクニン</t>
    </rPh>
    <phoneticPr fontId="38"/>
  </si>
  <si>
    <t>棚・保存箱・ファイルにバーコード出力ができること
引継処理・箱詰処理・書庫・書架への場所情報の登録作業・廃棄・延長処理が、バーコードリーダーを用いて簡単な操作で実施できること</t>
    <rPh sb="71" eb="72">
      <t>モチ</t>
    </rPh>
    <phoneticPr fontId="38"/>
  </si>
  <si>
    <t xml:space="preserve">入力必須項目の設定ができ、入力必須項目はひと目で判断できるように色分けができていること」
</t>
    <phoneticPr fontId="38"/>
  </si>
  <si>
    <t>作成した決裁ルートは所属単位で保存することができること。</t>
    <rPh sb="0" eb="2">
      <t>サクセイ</t>
    </rPh>
    <rPh sb="4" eb="6">
      <t>ケッサイ</t>
    </rPh>
    <rPh sb="10" eb="12">
      <t>ショゾク</t>
    </rPh>
    <rPh sb="12" eb="14">
      <t>タンイ</t>
    </rPh>
    <rPh sb="15" eb="17">
      <t>ホゾン</t>
    </rPh>
    <phoneticPr fontId="9"/>
  </si>
  <si>
    <t>引継・廃棄・延長処理については、オフラインで実施できるよう専用の画面を用意していること
またオフラインで実施できる機能は、タブレットにも対応する、操作性や画面を考慮したデザインになっていること（対応OS：Windows）</t>
    <rPh sb="77" eb="79">
      <t>ガメン</t>
    </rPh>
    <rPh sb="80" eb="82">
      <t>コウリョ</t>
    </rPh>
    <rPh sb="97" eb="99">
      <t>タイオウ</t>
    </rPh>
    <phoneticPr fontId="38"/>
  </si>
  <si>
    <t xml:space="preserve">受付登録された文書は、トップ画面に未処理件数が表示されること
</t>
    <rPh sb="17" eb="20">
      <t>ミショリ</t>
    </rPh>
    <rPh sb="23" eb="25">
      <t>ヒョウジ</t>
    </rPh>
    <phoneticPr fontId="38"/>
  </si>
  <si>
    <t>トップ画面のより受付文書一覧画面に偏移でき、該当文書を選択することで保管・供覧文書の登録ができること</t>
    <rPh sb="14" eb="16">
      <t>ガメン</t>
    </rPh>
    <rPh sb="17" eb="19">
      <t>ヘンイ</t>
    </rPh>
    <rPh sb="42" eb="44">
      <t>トウロク</t>
    </rPh>
    <phoneticPr fontId="38"/>
  </si>
  <si>
    <t>収受した文書に関して以下のような項目を記録できること
※収受日、所属（主務課）、ファイル名、分類、収受番号、件名、添付文書、相手先発信日、相手先管理番号、発信者、備考、関連文書、公開区分、公開件名、一部公開・非公開理由など</t>
    <phoneticPr fontId="38"/>
  </si>
  <si>
    <t>起案文書に関して以下のような項目を記録できること
※起案日、起案者、所属、ファイル名、分類、文書所管所属、文書番号、件名、本文、添付文書、決裁区分、文書内容、施行情報、公印種別、備考、関連文書、公開区分、公開件名、一部公開・非公開理由　など</t>
    <rPh sb="0" eb="2">
      <t>キアン</t>
    </rPh>
    <phoneticPr fontId="38"/>
  </si>
  <si>
    <t>起案文書を登録するファイルは、分類ツリー表示や検索条件入力からでも登録できること</t>
    <phoneticPr fontId="19"/>
  </si>
  <si>
    <t>起案文書を保存するためのファイルは、任意のファイル項目から検索し選択できること
検索項目は以下のような項目から検索ができること
※所管所属、年度（範囲指定ができること）、ファイル名、分類、分類名、保存期間、ファイル番号、年度暦年区分、毎年利用区分、廃棄区分、保存場所、保存場所名、保存期間満了時の処理区分、ラベル種類、ラベル出力、作成所属、登録日時（範囲指定ができること）、更新日時（範囲指定ができること）など</t>
    <rPh sb="0" eb="2">
      <t>キアン</t>
    </rPh>
    <phoneticPr fontId="38"/>
  </si>
  <si>
    <t>入力必須項目の設定ができ、入力必須項目はひと目で判断できるように色分けができていること</t>
    <phoneticPr fontId="38"/>
  </si>
  <si>
    <t xml:space="preserve">文書の検索について、任意の文書項目から検索ができること
検索項目は以下のような項目から検索ができること
※文書種別（収受、起案、収受＋起案）、文書年度、文書所管所属、日付（範囲指定）、件名、分類、分類名称、文書番号、公開件名、担当者など
</t>
    <rPh sb="0" eb="2">
      <t>ブンショ</t>
    </rPh>
    <rPh sb="3" eb="5">
      <t>ケンサク</t>
    </rPh>
    <rPh sb="10" eb="12">
      <t>ニンイ</t>
    </rPh>
    <rPh sb="13" eb="15">
      <t>ブンショ</t>
    </rPh>
    <rPh sb="15" eb="17">
      <t>コウモク</t>
    </rPh>
    <rPh sb="19" eb="21">
      <t>ケンサク</t>
    </rPh>
    <rPh sb="28" eb="30">
      <t>ケンサク</t>
    </rPh>
    <rPh sb="30" eb="32">
      <t>コウモク</t>
    </rPh>
    <rPh sb="33" eb="35">
      <t>イカ</t>
    </rPh>
    <rPh sb="39" eb="41">
      <t>コウモク</t>
    </rPh>
    <rPh sb="43" eb="45">
      <t>ケンサク</t>
    </rPh>
    <phoneticPr fontId="38"/>
  </si>
  <si>
    <t xml:space="preserve">文書の検索は、件名などから検索が可能な簡易検索ができること
その際キーワードをスペースで区切って、ＯＲ検索もしくはＡＮＤ検索ができること
また当年度文書のみを検索対象とする指定も可能であること
</t>
    <phoneticPr fontId="38"/>
  </si>
  <si>
    <t xml:space="preserve">施行文書を保存するためのファイルは、任意のファイル項目から検索し選択できること
検索項目は以下のような項目から検索ができること
※所管所属、年度（範囲指定ができること）、件名、分類、分類名、保存期間、ファイル番号、年度暦年区分、毎年利用区分、廃棄区分、保存場所、保存場所名、保存期間満了時の処理区分、ラベル種類、ラベル出力、作成所属、登録日時（範囲指定ができること）、更新日時（範囲指定ができること）
</t>
    <rPh sb="0" eb="2">
      <t>セコウ</t>
    </rPh>
    <rPh sb="65" eb="67">
      <t>ショカン</t>
    </rPh>
    <rPh sb="67" eb="69">
      <t>ショゾク</t>
    </rPh>
    <rPh sb="73" eb="75">
      <t>ハンイ</t>
    </rPh>
    <rPh sb="75" eb="77">
      <t>シテイ</t>
    </rPh>
    <rPh sb="85" eb="87">
      <t>ケンメイ</t>
    </rPh>
    <rPh sb="88" eb="90">
      <t>ブンルイ</t>
    </rPh>
    <rPh sb="91" eb="93">
      <t>ブンルイ</t>
    </rPh>
    <rPh sb="93" eb="94">
      <t>メイ</t>
    </rPh>
    <rPh sb="95" eb="97">
      <t>ホゾン</t>
    </rPh>
    <rPh sb="97" eb="99">
      <t>キカン</t>
    </rPh>
    <rPh sb="104" eb="106">
      <t>バンゴウ</t>
    </rPh>
    <rPh sb="107" eb="109">
      <t>ネンド</t>
    </rPh>
    <rPh sb="109" eb="111">
      <t>レキネン</t>
    </rPh>
    <rPh sb="111" eb="113">
      <t>クブン</t>
    </rPh>
    <rPh sb="114" eb="116">
      <t>マイネン</t>
    </rPh>
    <rPh sb="116" eb="118">
      <t>リヨウ</t>
    </rPh>
    <rPh sb="118" eb="120">
      <t>クブン</t>
    </rPh>
    <rPh sb="121" eb="123">
      <t>ハイキ</t>
    </rPh>
    <rPh sb="123" eb="125">
      <t>クブン</t>
    </rPh>
    <rPh sb="126" eb="128">
      <t>ホゾン</t>
    </rPh>
    <rPh sb="128" eb="130">
      <t>バショ</t>
    </rPh>
    <rPh sb="131" eb="133">
      <t>ホゾン</t>
    </rPh>
    <rPh sb="133" eb="135">
      <t>バショ</t>
    </rPh>
    <rPh sb="135" eb="136">
      <t>メイ</t>
    </rPh>
    <rPh sb="137" eb="139">
      <t>ホゾン</t>
    </rPh>
    <rPh sb="139" eb="141">
      <t>キカン</t>
    </rPh>
    <rPh sb="141" eb="143">
      <t>マンリョウ</t>
    </rPh>
    <rPh sb="143" eb="144">
      <t>ジ</t>
    </rPh>
    <rPh sb="145" eb="147">
      <t>ショリ</t>
    </rPh>
    <rPh sb="147" eb="149">
      <t>クブン</t>
    </rPh>
    <rPh sb="153" eb="155">
      <t>シュルイ</t>
    </rPh>
    <rPh sb="159" eb="161">
      <t>シュツリョク</t>
    </rPh>
    <rPh sb="162" eb="164">
      <t>サクセイ</t>
    </rPh>
    <rPh sb="164" eb="166">
      <t>ショゾク</t>
    </rPh>
    <rPh sb="167" eb="169">
      <t>トウロク</t>
    </rPh>
    <rPh sb="169" eb="171">
      <t>ニチジ</t>
    </rPh>
    <rPh sb="172" eb="174">
      <t>ハンイ</t>
    </rPh>
    <rPh sb="174" eb="176">
      <t>シテイ</t>
    </rPh>
    <rPh sb="184" eb="186">
      <t>コウシン</t>
    </rPh>
    <rPh sb="186" eb="188">
      <t>ニチジ</t>
    </rPh>
    <rPh sb="189" eb="191">
      <t>ハンイ</t>
    </rPh>
    <rPh sb="191" eb="193">
      <t>シテイ</t>
    </rPh>
    <phoneticPr fontId="38"/>
  </si>
  <si>
    <t xml:space="preserve">検索結果については、以下のような項目が表示できること
※件名、文書番号、日付、文書所管所属など
また、各項目を選択することで昇順・降順での表示切り替えができること
</t>
    <rPh sb="0" eb="2">
      <t>ケンサク</t>
    </rPh>
    <rPh sb="2" eb="4">
      <t>ケッカ</t>
    </rPh>
    <rPh sb="10" eb="12">
      <t>イカ</t>
    </rPh>
    <rPh sb="16" eb="18">
      <t>コウモク</t>
    </rPh>
    <rPh sb="19" eb="21">
      <t>ヒョウジ</t>
    </rPh>
    <phoneticPr fontId="38"/>
  </si>
  <si>
    <t xml:space="preserve">文章を保存するファイルの新規登録ができること
</t>
    <rPh sb="0" eb="2">
      <t>ブンショウ</t>
    </rPh>
    <rPh sb="3" eb="5">
      <t>ホゾン</t>
    </rPh>
    <rPh sb="12" eb="14">
      <t>シンキ</t>
    </rPh>
    <rPh sb="14" eb="16">
      <t>トウロク</t>
    </rPh>
    <phoneticPr fontId="38"/>
  </si>
  <si>
    <t xml:space="preserve">ファイル項目は以下の項目が登録できること
※所管所属、年度、ファイル名、保存期間、分類、毎年利用区分、年度・暦年区分、保管媒体区分（媒体の種別）、バーコード番号、保存場所、公開ファイル名、備考など
</t>
    <rPh sb="13" eb="15">
      <t>トウロク</t>
    </rPh>
    <phoneticPr fontId="38"/>
  </si>
  <si>
    <t xml:space="preserve">保存期間や媒体区分（媒体の種別）などはプルダウンメニューより簡単な操作で登録ができること
</t>
    <phoneticPr fontId="38"/>
  </si>
  <si>
    <t xml:space="preserve">ファイル検索結果については以下の項目が画面表示されること。また、各項目ごとに昇順・降順の表示切り替えができること
※年度、ファイル名、分類(分類記号)、所管所属など
</t>
    <rPh sb="70" eb="72">
      <t>ブンルイ</t>
    </rPh>
    <rPh sb="72" eb="74">
      <t>キゴウ</t>
    </rPh>
    <phoneticPr fontId="38"/>
  </si>
  <si>
    <t xml:space="preserve">検索結果から対象ファイルを選択し、一括してファイルの複写ができること。
</t>
    <rPh sb="0" eb="2">
      <t>ケンサク</t>
    </rPh>
    <rPh sb="2" eb="4">
      <t>ケッカ</t>
    </rPh>
    <rPh sb="6" eb="8">
      <t>タイショウ</t>
    </rPh>
    <rPh sb="13" eb="15">
      <t>センタク</t>
    </rPh>
    <rPh sb="17" eb="19">
      <t>イッカツ</t>
    </rPh>
    <rPh sb="26" eb="28">
      <t>フクシャ</t>
    </rPh>
    <phoneticPr fontId="38"/>
  </si>
  <si>
    <t xml:space="preserve">引継対象データを以下の項目で抽出ができること
※所属、年度、分類、保存期間、年度暦年区分　など
</t>
    <rPh sb="0" eb="2">
      <t>ヒキツギ</t>
    </rPh>
    <rPh sb="2" eb="4">
      <t>タイショウ</t>
    </rPh>
    <rPh sb="14" eb="16">
      <t>チュウシュツ</t>
    </rPh>
    <phoneticPr fontId="38"/>
  </si>
  <si>
    <t xml:space="preserve">対象データから任意のファイルを選択して、保存箱の登録ができること
</t>
    <rPh sb="0" eb="2">
      <t>タイショウ</t>
    </rPh>
    <rPh sb="7" eb="9">
      <t>ニンイ</t>
    </rPh>
    <rPh sb="15" eb="17">
      <t>センタク</t>
    </rPh>
    <rPh sb="20" eb="22">
      <t>ホゾン</t>
    </rPh>
    <rPh sb="22" eb="23">
      <t>ハコ</t>
    </rPh>
    <rPh sb="24" eb="26">
      <t>トウロク</t>
    </rPh>
    <phoneticPr fontId="38"/>
  </si>
  <si>
    <t xml:space="preserve">引継チェックリストの出力項目は以下の項目が出力できること。またＰＤＦ出力もできること
※所属、ファイル番号、年度、タイトル、保存場所、保存期間　など
</t>
    <rPh sb="0" eb="2">
      <t>ヒキツギ</t>
    </rPh>
    <phoneticPr fontId="38"/>
  </si>
  <si>
    <t xml:space="preserve">引継予定一覧表の出力項目は以下の項目が出力できること
※所属、ファイル番号、年度、タイトル、保存期間、場所
</t>
    <rPh sb="0" eb="2">
      <t>ヒキツギ</t>
    </rPh>
    <rPh sb="2" eb="4">
      <t>ヨテイ</t>
    </rPh>
    <rPh sb="4" eb="6">
      <t>イチラン</t>
    </rPh>
    <rPh sb="6" eb="7">
      <t>ヒョウ</t>
    </rPh>
    <rPh sb="28" eb="30">
      <t>ショゾク</t>
    </rPh>
    <rPh sb="35" eb="37">
      <t>バンゴウ</t>
    </rPh>
    <rPh sb="38" eb="40">
      <t>ネンド</t>
    </rPh>
    <rPh sb="46" eb="48">
      <t>ホゾン</t>
    </rPh>
    <rPh sb="48" eb="50">
      <t>キカン</t>
    </rPh>
    <rPh sb="51" eb="53">
      <t>バショ</t>
    </rPh>
    <phoneticPr fontId="38"/>
  </si>
  <si>
    <t xml:space="preserve">廃棄対象データを以下の項目で抽出ができること
※所属、年度、分類、保存期間、保存期間満了時期、年度暦年区分など
</t>
    <rPh sb="0" eb="2">
      <t>ハイキ</t>
    </rPh>
    <rPh sb="2" eb="4">
      <t>タイショウ</t>
    </rPh>
    <rPh sb="14" eb="16">
      <t>チュウシュツ</t>
    </rPh>
    <phoneticPr fontId="38"/>
  </si>
  <si>
    <t xml:space="preserve">廃棄予定一覧表の出力項目は以下の項目が出力できること
※所属、ファイル番号、年度、タイトル、保存期間、保存期間満了時期、保存場所　など
</t>
    <phoneticPr fontId="38"/>
  </si>
  <si>
    <t>対象データから任意のファイルを選択して、廃棄処理ができること。</t>
    <rPh sb="0" eb="2">
      <t>タイショウ</t>
    </rPh>
    <rPh sb="7" eb="9">
      <t>ニンイ</t>
    </rPh>
    <rPh sb="15" eb="17">
      <t>センタク</t>
    </rPh>
    <rPh sb="20" eb="22">
      <t>ハイキ</t>
    </rPh>
    <rPh sb="22" eb="24">
      <t>ショリ</t>
    </rPh>
    <phoneticPr fontId="38"/>
  </si>
  <si>
    <t xml:space="preserve">廃棄チェックリストの出力項目は以下の項目が出力できること
※所属、ファイル番号、年度、タイトル、保存期間満了時期など
</t>
    <rPh sb="0" eb="2">
      <t>ハイキ</t>
    </rPh>
    <phoneticPr fontId="38"/>
  </si>
  <si>
    <t xml:space="preserve">機構改革がある場合、新設される所属の登録ができること。また、その所属の権限設定ができること
</t>
    <rPh sb="0" eb="2">
      <t>キコウ</t>
    </rPh>
    <rPh sb="2" eb="4">
      <t>カイカク</t>
    </rPh>
    <rPh sb="7" eb="9">
      <t>バアイ</t>
    </rPh>
    <rPh sb="10" eb="12">
      <t>シンセツ</t>
    </rPh>
    <rPh sb="15" eb="17">
      <t>ショゾク</t>
    </rPh>
    <rPh sb="18" eb="20">
      <t>トウロク</t>
    </rPh>
    <rPh sb="32" eb="34">
      <t>ショゾク</t>
    </rPh>
    <rPh sb="35" eb="37">
      <t>ケンゲン</t>
    </rPh>
    <rPh sb="37" eb="39">
      <t>セッテイ</t>
    </rPh>
    <phoneticPr fontId="38"/>
  </si>
  <si>
    <t xml:space="preserve">現年度から新年度分へとファイル情報を一括複写できること
</t>
    <rPh sb="0" eb="3">
      <t>ゲンネンド</t>
    </rPh>
    <rPh sb="5" eb="8">
      <t>シンネンド</t>
    </rPh>
    <rPh sb="8" eb="9">
      <t>ブン</t>
    </rPh>
    <rPh sb="15" eb="17">
      <t>ジョウホウ</t>
    </rPh>
    <rPh sb="18" eb="20">
      <t>イッカツ</t>
    </rPh>
    <rPh sb="20" eb="22">
      <t>フクシャ</t>
    </rPh>
    <phoneticPr fontId="38"/>
  </si>
  <si>
    <t xml:space="preserve">各課の職員毎に権限区分（文書取扱主任、一般利用者）を設定できること。
</t>
    <rPh sb="0" eb="1">
      <t>カク</t>
    </rPh>
    <rPh sb="1" eb="2">
      <t>カ</t>
    </rPh>
    <rPh sb="3" eb="5">
      <t>ショクイン</t>
    </rPh>
    <rPh sb="5" eb="6">
      <t>ゴト</t>
    </rPh>
    <rPh sb="7" eb="9">
      <t>ケンゲン</t>
    </rPh>
    <rPh sb="9" eb="11">
      <t>クブン</t>
    </rPh>
    <rPh sb="12" eb="14">
      <t>ブンショ</t>
    </rPh>
    <rPh sb="14" eb="16">
      <t>トリアツカイ</t>
    </rPh>
    <rPh sb="16" eb="18">
      <t>シュニン</t>
    </rPh>
    <rPh sb="19" eb="21">
      <t>イッパン</t>
    </rPh>
    <rPh sb="21" eb="24">
      <t>リヨウシャ</t>
    </rPh>
    <rPh sb="26" eb="28">
      <t>セッテイ</t>
    </rPh>
    <phoneticPr fontId="38"/>
  </si>
  <si>
    <t>完結文書の検索結果一覧より、選択した未完結文書を完結日を設定し完結処理ができること。
また権限により完結を解除することもできること。</t>
    <phoneticPr fontId="19"/>
  </si>
  <si>
    <t>文書に添付する電子ファイル（PDF、WORD、EXCEL等）の作成、参照履歴（登録日、作成者）が表示できること。</t>
    <phoneticPr fontId="19"/>
  </si>
  <si>
    <t>歳出予算説明書の説明欄に事業毎の明細が出力できること。</t>
    <rPh sb="0" eb="2">
      <t>サイシュツ</t>
    </rPh>
    <rPh sb="2" eb="4">
      <t>ヨサン</t>
    </rPh>
    <rPh sb="4" eb="7">
      <t>セツメイショ</t>
    </rPh>
    <rPh sb="8" eb="10">
      <t>セツメイ</t>
    </rPh>
    <rPh sb="10" eb="11">
      <t>ラン</t>
    </rPh>
    <rPh sb="12" eb="15">
      <t>ジギョウゴト</t>
    </rPh>
    <rPh sb="16" eb="18">
      <t>メイサイ</t>
    </rPh>
    <rPh sb="19" eb="21">
      <t>シュツリョク</t>
    </rPh>
    <phoneticPr fontId="19"/>
  </si>
  <si>
    <t>歳入関係伝票を起票した場合は消し込み（伝票確定）された状態で起票できること。</t>
    <rPh sb="0" eb="2">
      <t>サイニュウ</t>
    </rPh>
    <rPh sb="2" eb="4">
      <t>カンケイ</t>
    </rPh>
    <rPh sb="4" eb="6">
      <t>デンピョウ</t>
    </rPh>
    <rPh sb="7" eb="9">
      <t>キヒョウ</t>
    </rPh>
    <rPh sb="11" eb="13">
      <t>バアイ</t>
    </rPh>
    <rPh sb="14" eb="15">
      <t>ケ</t>
    </rPh>
    <rPh sb="16" eb="17">
      <t>コ</t>
    </rPh>
    <rPh sb="19" eb="21">
      <t>デンピョウ</t>
    </rPh>
    <rPh sb="21" eb="23">
      <t>カクテイ</t>
    </rPh>
    <rPh sb="27" eb="29">
      <t>ジョウタイ</t>
    </rPh>
    <rPh sb="30" eb="32">
      <t>キヒョウ</t>
    </rPh>
    <phoneticPr fontId="19"/>
  </si>
  <si>
    <t>伝票の資料としてファイルが添付できること。ファイル形式に制限はないこと。</t>
    <rPh sb="0" eb="2">
      <t>デンピョウ</t>
    </rPh>
    <rPh sb="3" eb="5">
      <t>シリョウ</t>
    </rPh>
    <rPh sb="13" eb="15">
      <t>テンプ</t>
    </rPh>
    <rPh sb="25" eb="27">
      <t>ケイシキ</t>
    </rPh>
    <rPh sb="28" eb="30">
      <t>セイゲン</t>
    </rPh>
    <phoneticPr fontId="19"/>
  </si>
  <si>
    <t>支出負担行為票の摘要（伝票の説明）は6行以上入力できること（1行全角40文字）。</t>
    <rPh sb="0" eb="2">
      <t>シシュツ</t>
    </rPh>
    <rPh sb="2" eb="7">
      <t>フタンコウイヒョウ</t>
    </rPh>
    <rPh sb="8" eb="10">
      <t>テキヨウ</t>
    </rPh>
    <rPh sb="11" eb="13">
      <t>デンピョウ</t>
    </rPh>
    <rPh sb="14" eb="16">
      <t>セツメイ</t>
    </rPh>
    <rPh sb="19" eb="20">
      <t>ギョウ</t>
    </rPh>
    <rPh sb="20" eb="22">
      <t>イジョウ</t>
    </rPh>
    <rPh sb="22" eb="24">
      <t>ニュウリョク</t>
    </rPh>
    <rPh sb="31" eb="32">
      <t>ギョウ</t>
    </rPh>
    <rPh sb="32" eb="34">
      <t>ゼンカク</t>
    </rPh>
    <rPh sb="36" eb="38">
      <t>モジ</t>
    </rPh>
    <phoneticPr fontId="19"/>
  </si>
  <si>
    <t>資金前渡／概算支払の登録を行えば、それに対する精算処理ができること。
また精算元伝票と精算伝票は、関連付けがされていること。</t>
    <rPh sb="13" eb="14">
      <t>オコナ</t>
    </rPh>
    <rPh sb="37" eb="39">
      <t>セイサン</t>
    </rPh>
    <rPh sb="39" eb="40">
      <t>モト</t>
    </rPh>
    <rPh sb="40" eb="42">
      <t>デンピョウ</t>
    </rPh>
    <rPh sb="43" eb="45">
      <t>セイサン</t>
    </rPh>
    <rPh sb="45" eb="47">
      <t>デンピョウ</t>
    </rPh>
    <phoneticPr fontId="19"/>
  </si>
  <si>
    <t>精算処理のシステム動作として追給精算ができること。</t>
    <rPh sb="0" eb="2">
      <t>セイサン</t>
    </rPh>
    <rPh sb="2" eb="4">
      <t>ショリ</t>
    </rPh>
    <rPh sb="9" eb="11">
      <t>ドウサ</t>
    </rPh>
    <rPh sb="14" eb="16">
      <t>ツイキュウ</t>
    </rPh>
    <rPh sb="16" eb="18">
      <t>セイサン</t>
    </rPh>
    <phoneticPr fontId="19"/>
  </si>
  <si>
    <t>債務者指定の収入状況照会及び一覧印刷ができること。債務者No検索だけでなく、名称等での検索もできること。</t>
    <rPh sb="0" eb="3">
      <t>サイムシャ</t>
    </rPh>
    <rPh sb="3" eb="5">
      <t>シテイ</t>
    </rPh>
    <rPh sb="6" eb="8">
      <t>シュウニュウ</t>
    </rPh>
    <rPh sb="25" eb="28">
      <t>サイムシャ</t>
    </rPh>
    <rPh sb="30" eb="32">
      <t>ケンサク</t>
    </rPh>
    <rPh sb="38" eb="40">
      <t>メイショウ</t>
    </rPh>
    <rPh sb="40" eb="41">
      <t>ナド</t>
    </rPh>
    <rPh sb="43" eb="45">
      <t>ケンサク</t>
    </rPh>
    <phoneticPr fontId="19"/>
  </si>
  <si>
    <t>債権者別支払状況照会及び一覧印刷ができること。債権者No検索だけでなく、名称等での検索もできること。</t>
    <rPh sb="23" eb="25">
      <t>サイケン</t>
    </rPh>
    <rPh sb="25" eb="26">
      <t>モノ</t>
    </rPh>
    <rPh sb="38" eb="39">
      <t>トウ</t>
    </rPh>
    <phoneticPr fontId="19"/>
  </si>
  <si>
    <t>支払通知方法が、はがき・シーラーに対応できること。</t>
    <rPh sb="4" eb="6">
      <t>ホウホウ</t>
    </rPh>
    <rPh sb="17" eb="19">
      <t>タイオウ</t>
    </rPh>
    <phoneticPr fontId="19"/>
  </si>
  <si>
    <t>指定部門もしくは職員ごとに他部門の利用権が設定できること。</t>
    <rPh sb="0" eb="2">
      <t>シテイ</t>
    </rPh>
    <rPh sb="2" eb="4">
      <t>ブモン</t>
    </rPh>
    <rPh sb="8" eb="10">
      <t>ショクイン</t>
    </rPh>
    <rPh sb="13" eb="16">
      <t>タブモン</t>
    </rPh>
    <rPh sb="17" eb="19">
      <t>リヨウ</t>
    </rPh>
    <rPh sb="19" eb="20">
      <t>ケン</t>
    </rPh>
    <rPh sb="21" eb="23">
      <t>セッテイ</t>
    </rPh>
    <phoneticPr fontId="19"/>
  </si>
  <si>
    <t>本業務提案のシステム内、費用内で実現可能な場合
（パッケージ標準・オプション機能・カスタマイズであるかは問わないが、◎を付けた項目は機能搭載して王寺町に提供するものとし、費用が発生する場合は、その費用を含めて積算しておくこと。）</t>
    <rPh sb="72" eb="75">
      <t>オウジチョウ</t>
    </rPh>
    <rPh sb="76" eb="78">
      <t>テイキョウ</t>
    </rPh>
    <rPh sb="104" eb="106">
      <t>セキサン</t>
    </rPh>
    <phoneticPr fontId="19"/>
  </si>
  <si>
    <t>提案システム内では実装不可であるが、代替案により本業務の委託費用内で実現可能な場合
（備考欄に代替案の実現方法を記入し、費用が発生する場合は、その費用を含めて積算しておくこと。）</t>
    <rPh sb="0" eb="2">
      <t>テイアン</t>
    </rPh>
    <rPh sb="6" eb="7">
      <t>ナイ</t>
    </rPh>
    <rPh sb="9" eb="11">
      <t>ジッソウ</t>
    </rPh>
    <rPh sb="11" eb="13">
      <t>フカ</t>
    </rPh>
    <rPh sb="18" eb="21">
      <t>ダイタイアン</t>
    </rPh>
    <rPh sb="24" eb="25">
      <t>ホン</t>
    </rPh>
    <rPh sb="25" eb="27">
      <t>ギョウム</t>
    </rPh>
    <rPh sb="28" eb="30">
      <t>イタク</t>
    </rPh>
    <rPh sb="30" eb="32">
      <t>ヒヨウ</t>
    </rPh>
    <rPh sb="32" eb="33">
      <t>ナイ</t>
    </rPh>
    <rPh sb="34" eb="36">
      <t>ジツゲン</t>
    </rPh>
    <rPh sb="36" eb="38">
      <t>カノウ</t>
    </rPh>
    <rPh sb="39" eb="41">
      <t>バアイ</t>
    </rPh>
    <rPh sb="43" eb="45">
      <t>ビコウ</t>
    </rPh>
    <rPh sb="45" eb="46">
      <t>ラン</t>
    </rPh>
    <rPh sb="47" eb="50">
      <t>ダイタイアン</t>
    </rPh>
    <rPh sb="51" eb="53">
      <t>ジツゲン</t>
    </rPh>
    <rPh sb="53" eb="55">
      <t>ホウホウ</t>
    </rPh>
    <rPh sb="56" eb="58">
      <t>キニュウ</t>
    </rPh>
    <rPh sb="60" eb="62">
      <t>ヒヨウ</t>
    </rPh>
    <rPh sb="63" eb="65">
      <t>ハッセイ</t>
    </rPh>
    <rPh sb="67" eb="69">
      <t>バアイ</t>
    </rPh>
    <rPh sb="73" eb="75">
      <t>ヒヨウ</t>
    </rPh>
    <rPh sb="76" eb="77">
      <t>フク</t>
    </rPh>
    <rPh sb="79" eb="81">
      <t>セキサン</t>
    </rPh>
    <phoneticPr fontId="19"/>
  </si>
  <si>
    <t>（アップデート対応の予定時期について記入すること。アップデートに費用が発生する場合は、その費用を含めて積算しておくこと。）</t>
    <phoneticPr fontId="19"/>
  </si>
  <si>
    <t>システムとの兼ね合いなどにより、実現不可能と考える場合</t>
    <rPh sb="6" eb="7">
      <t>カ</t>
    </rPh>
    <rPh sb="8" eb="9">
      <t>ア</t>
    </rPh>
    <rPh sb="16" eb="18">
      <t>ジツゲン</t>
    </rPh>
    <rPh sb="18" eb="21">
      <t>フカノウ</t>
    </rPh>
    <rPh sb="22" eb="23">
      <t>カンガ</t>
    </rPh>
    <rPh sb="25" eb="27">
      <t>バアイ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</si>
</sst>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3">
    <numFmt numFmtId="6" formatCode="&quot;¥&quot;#,##0;[Red]&quot;¥&quot;\-#,##0"/>
    <numFmt numFmtId="8" formatCode="&quot;¥&quot;#,##0.00;[Red]&quot;¥&quot;\-#,##0.00"/>
    <numFmt numFmtId="43" formatCode="_ * #,##0.00_ ;_ * \-#,##0.00_ ;_ * &quot;-&quot;??_ ;_ @_ "/>
    <numFmt numFmtId="176" formatCode="&quot;$&quot;#,##0_);\(&quot;$&quot;#,##0\)"/>
    <numFmt numFmtId="177" formatCode="&quot;$&quot;#,##0.00_);\(&quot;$&quot;#,##0.00\)"/>
    <numFmt numFmtId="178" formatCode="&quot;¥&quot;#,##0;[Red]\-&quot;¥&quot;#,##0"/>
    <numFmt numFmtId="179" formatCode="&quot;$&quot;#,##0.00;[Red]&quot;$&quot;\-#,##0.00"/>
    <numFmt numFmtId="180" formatCode="0.0%"/>
    <numFmt numFmtId="181" formatCode="#,##0&quot;¥&quot;&quot;¥&quot;\ &quot;F&quot;;[Red]&quot;¥&quot;&quot;¥&quot;\-#,##0&quot;¥&quot;&quot;¥&quot;\ &quot;F&quot;"/>
    <numFmt numFmtId="182" formatCode=";;;"/>
    <numFmt numFmtId="183" formatCode="#,##0;\-#,##0;&quot;-&quot;"/>
    <numFmt numFmtId="184" formatCode="_ #,##0;[Red]_ \-#,##0"/>
    <numFmt numFmtId="185" formatCode="General_)"/>
    <numFmt numFmtId="186" formatCode="0.000"/>
    <numFmt numFmtId="187" formatCode="#,##0.0_);\(#,##0.0\)"/>
    <numFmt numFmtId="188" formatCode="#,##0.000_);\(#,##0.000\)"/>
    <numFmt numFmtId="189" formatCode="_(* #,##0.0_);_(* \(#,##0.00\);_(* &quot;-&quot;??_);_(@_)"/>
    <numFmt numFmtId="190" formatCode="&quot;$&quot;#,\);\(&quot;$&quot;#,##0\)"/>
    <numFmt numFmtId="191" formatCode="\60\4\7\:"/>
    <numFmt numFmtId="192" formatCode="_-* #,##0.00\ [$€-1]_-;\-* #,##0.00\ [$€-1]_-;_-* &quot;-&quot;??\ [$€-1]_-"/>
    <numFmt numFmtId="193" formatCode="_(&quot;$&quot;* #,##0.0_);_(&quot;$&quot;* \(#,##0.0\);_(&quot;$&quot;* &quot;-&quot;??_);_(@_)"/>
    <numFmt numFmtId="194" formatCode="#,##0;[Red]&quot;¥&quot;&quot;¥&quot;\(#,##0&quot;¥&quot;&quot;¥&quot;\)"/>
    <numFmt numFmtId="195" formatCode="_-* #,##0_-;&quot;¥&quot;&quot;¥&quot;\-* #,##0_-;_-* &quot;-&quot;??_-;_-@_-"/>
    <numFmt numFmtId="196" formatCode="_ * #,##0.00_)_｣_ ;_ * &quot;¥&quot;&quot;¥&quot;\(#,##0.00&quot;¥&quot;&quot;¥&quot;\)_｣_ ;_ * &quot;-&quot;??_)_｣_ ;_ @_ "/>
    <numFmt numFmtId="197" formatCode="#,##0.0;[Red]\-#,##0.0"/>
    <numFmt numFmtId="198" formatCode="&quot;$&quot;#,\);\(&quot;$&quot;#,\)"/>
    <numFmt numFmtId="199" formatCode="&quot;$&quot;#,;\(&quot;$&quot;#,\)"/>
    <numFmt numFmtId="200" formatCode="&quot;｣&quot;#,##0;&quot;¥&quot;&quot;¥&quot;\-&quot;｣&quot;#,##0"/>
    <numFmt numFmtId="201" formatCode="&quot;｣&quot;#,##0.00;&quot;¥&quot;&quot;¥&quot;\-&quot;｣&quot;#,##0.00"/>
    <numFmt numFmtId="202" formatCode="yy/mm"/>
    <numFmt numFmtId="203" formatCode="&quot;(&quot;0%&quot;)   &quot;;[Red]\-&quot;(&quot;0%&quot;)   &quot;;&quot;－    &quot;"/>
    <numFmt numFmtId="204" formatCode="&quot;(&quot;0.00%&quot;)   &quot;;[Red]\-&quot;(&quot;0.00%&quot;)   &quot;;&quot;－    &quot;"/>
    <numFmt numFmtId="205" formatCode="0.00%;[Red]\-0.00%;&quot;－&quot;"/>
    <numFmt numFmtId="206" formatCode="#,##0\-;&quot;▲&quot;#,##0\-"/>
    <numFmt numFmtId="207" formatCode="#,##0.00\ &quot;F&quot;;\-#,##0.00\ &quot;F&quot;"/>
    <numFmt numFmtId="208" formatCode="&quot;¥&quot;#,##0\-;&quot;¥&quot;&quot;▲&quot;#,##0\-"/>
    <numFmt numFmtId="209" formatCode="0.00_);[Red]\(0.00\)"/>
    <numFmt numFmtId="210" formatCode="#,##0.0&quot;人月&quot;"/>
    <numFmt numFmtId="211" formatCode="0_ ;[Red]\-0\ "/>
    <numFmt numFmtId="212" formatCode="#,##0_ ;[Red]\-#,##0\ "/>
    <numFmt numFmtId="213" formatCode="#,##0_ "/>
    <numFmt numFmtId="214" formatCode="hh:mm\ \T\K"/>
    <numFmt numFmtId="215" formatCode="0.0"/>
  </numFmts>
  <fonts count="116">
    <font>
      <sz val="11"/>
      <color indexed="8"/>
      <name val="ＭＳ Ｐゴシック"/>
      <family val="3"/>
      <charset val="128"/>
    </font>
    <font>
      <sz val="9"/>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color indexed="10"/>
      <name val="ＭＳ Ｐゴシック"/>
      <family val="3"/>
      <charset val="128"/>
    </font>
    <font>
      <sz val="11"/>
      <name val="ＭＳ Ｐゴシック"/>
      <family val="3"/>
      <charset val="128"/>
    </font>
    <font>
      <sz val="12"/>
      <name val="ＭＳ Ｐゴシック"/>
      <family val="3"/>
      <charset val="128"/>
    </font>
    <font>
      <sz val="12"/>
      <name val="ＭＳ ゴシック"/>
      <family val="3"/>
      <charset val="128"/>
    </font>
    <font>
      <sz val="11"/>
      <name val="ＭＳ ゴシック"/>
      <family val="3"/>
      <charset val="128"/>
    </font>
    <font>
      <sz val="9"/>
      <name val="?? ?????"/>
      <family val="3"/>
    </font>
    <font>
      <sz val="10"/>
      <name val="Helv"/>
      <family val="2"/>
    </font>
    <font>
      <sz val="10"/>
      <name val="ＭＳ Ｐゴシック"/>
      <family val="3"/>
      <charset val="128"/>
    </font>
    <font>
      <sz val="12"/>
      <name val="Times New Roman"/>
      <family val="1"/>
    </font>
    <font>
      <sz val="13"/>
      <name val="Tms Rmn"/>
      <family val="1"/>
    </font>
    <font>
      <sz val="11"/>
      <name val="ＭＳ 明朝"/>
      <family val="1"/>
      <charset val="128"/>
    </font>
    <font>
      <sz val="9"/>
      <color indexed="9"/>
      <name val="ＭＳ Ｐゴシック"/>
      <family val="3"/>
      <charset val="128"/>
    </font>
    <font>
      <sz val="18"/>
      <name val="明朝"/>
      <family val="1"/>
      <charset val="128"/>
    </font>
    <font>
      <b/>
      <sz val="11"/>
      <name val="Arial"/>
      <family val="2"/>
    </font>
    <font>
      <sz val="12"/>
      <name val="Tms Rmn"/>
      <family val="1"/>
    </font>
    <font>
      <sz val="8"/>
      <name val="Verdana"/>
      <family val="2"/>
    </font>
    <font>
      <b/>
      <sz val="10"/>
      <name val="MS Sans Serif"/>
      <family val="2"/>
    </font>
    <font>
      <sz val="10"/>
      <color indexed="8"/>
      <name val="Arial"/>
      <family val="2"/>
    </font>
    <font>
      <sz val="9"/>
      <name val="Times New Roman"/>
      <family val="1"/>
    </font>
    <font>
      <sz val="10"/>
      <name val="Courier"/>
      <family val="3"/>
    </font>
    <font>
      <b/>
      <sz val="10"/>
      <name val="Helv"/>
      <family val="2"/>
    </font>
    <font>
      <b/>
      <sz val="13"/>
      <name val="Tms Rmn"/>
      <family val="1"/>
    </font>
    <font>
      <b/>
      <sz val="12"/>
      <name val="Helv"/>
      <family val="2"/>
    </font>
    <font>
      <sz val="12"/>
      <name val="Helv"/>
      <family val="2"/>
    </font>
    <font>
      <sz val="10"/>
      <name val="Arial"/>
      <family val="2"/>
    </font>
    <font>
      <sz val="10"/>
      <name val="MS Sans Serif"/>
      <family val="2"/>
    </font>
    <font>
      <u/>
      <sz val="10"/>
      <color indexed="36"/>
      <name val="Arial"/>
      <family val="2"/>
    </font>
    <font>
      <sz val="8"/>
      <name val="Arial"/>
      <family val="2"/>
    </font>
    <font>
      <b/>
      <sz val="12"/>
      <color indexed="9"/>
      <name val="Tms Rmn"/>
      <family val="1"/>
    </font>
    <font>
      <b/>
      <sz val="12"/>
      <name val="Tms Rmn"/>
      <family val="1"/>
    </font>
    <font>
      <b/>
      <sz val="12"/>
      <name val="Arial"/>
      <family val="2"/>
    </font>
    <font>
      <u/>
      <sz val="10"/>
      <color indexed="12"/>
      <name val="Arial"/>
      <family val="2"/>
    </font>
    <font>
      <sz val="10"/>
      <name val="ＭＳ ゴシック"/>
      <family val="3"/>
      <charset val="128"/>
    </font>
    <font>
      <b/>
      <sz val="11"/>
      <name val="Helv"/>
      <family val="2"/>
    </font>
    <font>
      <sz val="7"/>
      <name val="Small Fonts"/>
      <family val="2"/>
    </font>
    <font>
      <b/>
      <sz val="8"/>
      <color indexed="23"/>
      <name val="Verdana"/>
      <family val="2"/>
    </font>
    <font>
      <sz val="12"/>
      <color indexed="8"/>
      <name val="Times New Roman"/>
      <family val="1"/>
    </font>
    <font>
      <b/>
      <u/>
      <sz val="12"/>
      <color indexed="8"/>
      <name val="Arial"/>
      <family val="2"/>
    </font>
    <font>
      <sz val="16"/>
      <color indexed="9"/>
      <name val="Tahoma"/>
      <family val="2"/>
    </font>
    <font>
      <sz val="9"/>
      <name val="Arial"/>
      <family val="2"/>
    </font>
    <font>
      <sz val="8"/>
      <color indexed="16"/>
      <name val="Century Schoolbook"/>
      <family val="1"/>
    </font>
    <font>
      <b/>
      <i/>
      <sz val="10"/>
      <name val="Times New Roman"/>
      <family val="1"/>
    </font>
    <font>
      <sz val="9"/>
      <name val="Verdana"/>
      <family val="2"/>
    </font>
    <font>
      <b/>
      <sz val="9"/>
      <name val="Times New Roman"/>
      <family val="1"/>
    </font>
    <font>
      <b/>
      <sz val="12"/>
      <color indexed="8"/>
      <name val="Tms Rmn"/>
      <family val="1"/>
    </font>
    <font>
      <sz val="11"/>
      <name val="gfÛSVbNM"/>
      <family val="1"/>
    </font>
    <font>
      <sz val="10"/>
      <name val="明朝"/>
      <family val="1"/>
      <charset val="128"/>
    </font>
    <font>
      <sz val="9"/>
      <name val="明朝"/>
      <family val="1"/>
      <charset val="128"/>
    </font>
    <font>
      <b/>
      <sz val="9"/>
      <color indexed="9"/>
      <name val="ＭＳ Ｐゴシック"/>
      <family val="3"/>
      <charset val="128"/>
    </font>
    <font>
      <sz val="9"/>
      <color indexed="60"/>
      <name val="ＭＳ Ｐゴシック"/>
      <family val="3"/>
      <charset val="128"/>
    </font>
    <font>
      <sz val="11"/>
      <name val="明朝"/>
      <family val="1"/>
      <charset val="128"/>
    </font>
    <font>
      <b/>
      <sz val="11"/>
      <color indexed="8"/>
      <name val="明朝"/>
      <family val="1"/>
      <charset val="128"/>
    </font>
    <font>
      <b/>
      <sz val="11"/>
      <name val="明朝"/>
      <family val="1"/>
      <charset val="128"/>
    </font>
    <font>
      <b/>
      <sz val="10"/>
      <color indexed="10"/>
      <name val="明朝"/>
      <family val="1"/>
      <charset val="128"/>
    </font>
    <font>
      <sz val="9"/>
      <color indexed="52"/>
      <name val="ＭＳ Ｐゴシック"/>
      <family val="3"/>
      <charset val="128"/>
    </font>
    <font>
      <sz val="9"/>
      <color indexed="20"/>
      <name val="ＭＳ Ｐゴシック"/>
      <family val="3"/>
      <charset val="128"/>
    </font>
    <font>
      <sz val="10.75"/>
      <color indexed="8"/>
      <name val="Elite Expanded"/>
      <family val="1"/>
    </font>
    <font>
      <sz val="10"/>
      <name val="ＭＳ 明朝"/>
      <family val="1"/>
      <charset val="128"/>
    </font>
    <font>
      <b/>
      <sz val="9"/>
      <color indexed="52"/>
      <name val="ＭＳ Ｐゴシック"/>
      <family val="3"/>
      <charset val="128"/>
    </font>
    <font>
      <sz val="12"/>
      <name val="ＭＳ ・団"/>
      <family val="1"/>
      <charset val="128"/>
    </font>
    <font>
      <sz val="10"/>
      <color indexed="8"/>
      <name val="ＭＳ Ｐゴシック"/>
      <family val="3"/>
      <charset val="128"/>
    </font>
    <font>
      <sz val="11"/>
      <color indexed="8"/>
      <name val="MS UI Gothic"/>
      <family val="3"/>
      <charset val="128"/>
    </font>
    <font>
      <sz val="9"/>
      <color indexed="16"/>
      <name val="明朝"/>
      <family val="1"/>
      <charset val="128"/>
    </font>
    <font>
      <sz val="14"/>
      <name val="明朝"/>
      <family val="1"/>
      <charset val="128"/>
    </font>
    <font>
      <b/>
      <sz val="14"/>
      <color indexed="9"/>
      <name val="明朝"/>
      <family val="1"/>
      <charset val="128"/>
    </font>
    <font>
      <b/>
      <sz val="14"/>
      <name val="ＭＳ Ｐゴシック"/>
      <family val="3"/>
      <charset val="128"/>
    </font>
    <font>
      <sz val="12"/>
      <name val="Osaka"/>
      <family val="3"/>
      <charset val="128"/>
    </font>
    <font>
      <sz val="8"/>
      <name val="ＭＳ 明朝"/>
      <family val="1"/>
      <charset val="128"/>
    </font>
    <font>
      <b/>
      <sz val="9"/>
      <color indexed="8"/>
      <name val="ＭＳ Ｐゴシック"/>
      <family val="3"/>
      <charset val="128"/>
    </font>
    <font>
      <b/>
      <sz val="9"/>
      <color indexed="63"/>
      <name val="ＭＳ Ｐゴシック"/>
      <family val="3"/>
      <charset val="128"/>
    </font>
    <font>
      <i/>
      <sz val="9"/>
      <color indexed="23"/>
      <name val="ＭＳ Ｐゴシック"/>
      <family val="3"/>
      <charset val="128"/>
    </font>
    <font>
      <sz val="16"/>
      <name val="ＭＳ ゴシック"/>
      <family val="3"/>
      <charset val="128"/>
    </font>
    <font>
      <sz val="11"/>
      <name val="・団"/>
      <family val="1"/>
      <charset val="128"/>
    </font>
    <font>
      <sz val="9"/>
      <color indexed="62"/>
      <name val="ＭＳ Ｐゴシック"/>
      <family val="3"/>
      <charset val="128"/>
    </font>
    <font>
      <sz val="8"/>
      <name val="明朝"/>
      <family val="1"/>
      <charset val="128"/>
    </font>
    <font>
      <sz val="14"/>
      <name val="ＭＳ 明朝"/>
      <family val="1"/>
      <charset val="128"/>
    </font>
    <font>
      <sz val="10.75"/>
      <color indexed="8"/>
      <name val="明朝"/>
      <family val="1"/>
      <charset val="128"/>
    </font>
    <font>
      <b/>
      <sz val="10.75"/>
      <color indexed="8"/>
      <name val="明朝"/>
      <family val="1"/>
      <charset val="128"/>
    </font>
    <font>
      <sz val="9"/>
      <color indexed="17"/>
      <name val="ＭＳ Ｐゴシック"/>
      <family val="3"/>
      <charset val="128"/>
    </font>
    <font>
      <sz val="11"/>
      <color theme="1"/>
      <name val="ＭＳ Ｐゴシック"/>
      <family val="3"/>
      <charset val="128"/>
      <scheme val="minor"/>
    </font>
    <font>
      <sz val="11"/>
      <color theme="1"/>
      <name val="MS UI Gothic"/>
      <family val="3"/>
      <charset val="128"/>
    </font>
    <font>
      <sz val="10"/>
      <color theme="1"/>
      <name val="ＭＳ Ｐゴシック"/>
      <family val="3"/>
      <charset val="128"/>
    </font>
    <font>
      <sz val="6"/>
      <name val="游ゴシック"/>
      <family val="3"/>
      <charset val="128"/>
    </font>
    <font>
      <sz val="12"/>
      <name val="BIZ UDゴシック"/>
      <family val="3"/>
      <charset val="128"/>
    </font>
    <font>
      <sz val="10"/>
      <name val="BIZ UDゴシック"/>
      <family val="3"/>
      <charset val="128"/>
    </font>
    <font>
      <sz val="11"/>
      <name val="BIZ UDゴシック"/>
      <family val="3"/>
      <charset val="128"/>
    </font>
    <font>
      <sz val="9"/>
      <name val="BIZ UDゴシック"/>
      <family val="3"/>
      <charset val="128"/>
    </font>
    <font>
      <sz val="9"/>
      <color indexed="8"/>
      <name val="BIZ UDゴシック"/>
      <family val="3"/>
      <charset val="128"/>
    </font>
    <font>
      <sz val="10"/>
      <color theme="1"/>
      <name val="ＭＳ 明朝"/>
      <family val="2"/>
      <charset val="128"/>
    </font>
    <font>
      <sz val="10"/>
      <color theme="1"/>
      <name val="BIZ UDP明朝 Medium"/>
      <family val="1"/>
      <charset val="128"/>
    </font>
    <font>
      <sz val="6"/>
      <name val="ＭＳ 明朝"/>
      <family val="2"/>
      <charset val="128"/>
    </font>
    <font>
      <b/>
      <sz val="10"/>
      <color theme="1"/>
      <name val="BIZ UDP明朝 Medium"/>
      <family val="1"/>
      <charset val="128"/>
    </font>
    <font>
      <sz val="10"/>
      <name val="BIZ UDP明朝 Medium"/>
      <family val="1"/>
      <charset val="128"/>
    </font>
    <font>
      <b/>
      <sz val="16"/>
      <name val="BIZ UDP明朝 Medium"/>
      <family val="1"/>
      <charset val="128"/>
    </font>
    <font>
      <sz val="12"/>
      <name val="BIZ UDP明朝 Medium"/>
      <family val="1"/>
      <charset val="128"/>
    </font>
    <font>
      <b/>
      <u/>
      <sz val="12"/>
      <name val="BIZ UDP明朝 Medium"/>
      <family val="1"/>
      <charset val="128"/>
    </font>
  </fonts>
  <fills count="4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bgColor indexed="64"/>
      </patternFill>
    </fill>
    <fill>
      <patternFill patternType="solid">
        <fgColor indexed="22"/>
        <bgColor indexed="64"/>
      </patternFill>
    </fill>
    <fill>
      <patternFill patternType="solid">
        <fgColor indexed="65"/>
        <bgColor indexed="64"/>
      </patternFill>
    </fill>
    <fill>
      <patternFill patternType="solid">
        <fgColor indexed="26"/>
        <bgColor indexed="64"/>
      </patternFill>
    </fill>
    <fill>
      <patternFill patternType="solid">
        <fgColor indexed="9"/>
        <bgColor indexed="64"/>
      </patternFill>
    </fill>
    <fill>
      <patternFill patternType="mediumGray">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21"/>
      </patternFill>
    </fill>
    <fill>
      <patternFill patternType="solid">
        <fgColor indexed="55"/>
      </patternFill>
    </fill>
    <fill>
      <patternFill patternType="solid">
        <fgColor indexed="43"/>
      </patternFill>
    </fill>
    <fill>
      <patternFill patternType="darkGray">
        <fgColor indexed="22"/>
      </patternFill>
    </fill>
    <fill>
      <patternFill patternType="mediumGray">
        <fgColor indexed="13"/>
      </patternFill>
    </fill>
    <fill>
      <patternFill patternType="mediumGray">
        <fgColor indexed="10"/>
      </patternFill>
    </fill>
    <fill>
      <patternFill patternType="mediumGray">
        <fgColor indexed="11"/>
      </patternFill>
    </fill>
    <fill>
      <patternFill patternType="mediumGray">
        <fgColor indexed="15"/>
      </patternFill>
    </fill>
    <fill>
      <patternFill patternType="mediumGray">
        <fgColor indexed="20"/>
      </patternFill>
    </fill>
    <fill>
      <patternFill patternType="solid">
        <fgColor indexed="26"/>
      </patternFill>
    </fill>
    <fill>
      <patternFill patternType="solid">
        <fgColor indexed="22"/>
      </patternFill>
    </fill>
    <fill>
      <patternFill patternType="mediumGray">
        <fgColor indexed="21"/>
      </patternFill>
    </fill>
    <fill>
      <patternFill patternType="solid">
        <fgColor indexed="23"/>
        <bgColor indexed="9"/>
      </patternFill>
    </fill>
    <fill>
      <patternFill patternType="solid">
        <fgColor indexed="23"/>
      </patternFill>
    </fill>
    <fill>
      <patternFill patternType="solid">
        <fgColor indexed="41"/>
        <bgColor indexed="64"/>
      </patternFill>
    </fill>
    <fill>
      <patternFill patternType="solid">
        <fgColor indexed="44"/>
        <bgColor indexed="64"/>
      </patternFill>
    </fill>
    <fill>
      <patternFill patternType="solid">
        <fgColor indexed="41"/>
        <bgColor indexed="8"/>
      </patternFill>
    </fill>
    <fill>
      <patternFill patternType="solid">
        <fgColor rgb="FF99CCFF"/>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style="hair">
        <color indexed="64"/>
      </top>
      <bottom/>
      <diagonal/>
    </border>
    <border>
      <left style="medium">
        <color indexed="64"/>
      </left>
      <right style="medium">
        <color indexed="64"/>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right/>
      <top style="thin">
        <color indexed="64"/>
      </top>
      <bottom style="dotted">
        <color indexed="64"/>
      </bottom>
      <diagonal/>
    </border>
    <border>
      <left style="thick">
        <color indexed="23"/>
      </left>
      <right style="thick">
        <color indexed="9"/>
      </right>
      <top style="thick">
        <color indexed="23"/>
      </top>
      <bottom style="thick">
        <color indexed="9"/>
      </bottom>
      <diagonal/>
    </border>
    <border>
      <left style="thick">
        <color indexed="9"/>
      </left>
      <right style="thick">
        <color indexed="23"/>
      </right>
      <top style="thick">
        <color indexed="9"/>
      </top>
      <bottom style="thick">
        <color indexed="2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ck">
        <color indexed="9"/>
      </left>
      <right style="thick">
        <color indexed="8"/>
      </right>
      <top style="thick">
        <color indexed="9"/>
      </top>
      <bottom style="thick">
        <color indexed="8"/>
      </bottom>
      <diagonal/>
    </border>
    <border>
      <left style="hair">
        <color indexed="64"/>
      </left>
      <right/>
      <top/>
      <bottom style="hair">
        <color indexed="64"/>
      </bottom>
      <diagonal/>
    </border>
    <border>
      <left style="thin">
        <color indexed="64"/>
      </left>
      <right/>
      <top style="medium">
        <color indexed="64"/>
      </top>
      <bottom style="medium">
        <color indexed="64"/>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auto="1"/>
      </left>
      <right style="thin">
        <color auto="1"/>
      </right>
      <top/>
      <bottom/>
      <diagonal/>
    </border>
    <border>
      <left style="medium">
        <color indexed="64"/>
      </left>
      <right style="thin">
        <color indexed="64"/>
      </right>
      <top style="thin">
        <color indexed="64"/>
      </top>
      <bottom style="thin">
        <color indexed="64"/>
      </bottom>
      <diagonal/>
    </border>
    <border>
      <left style="thin">
        <color auto="1"/>
      </left>
      <right style="medium">
        <color indexed="64"/>
      </right>
      <top/>
      <bottom/>
      <diagonal/>
    </border>
    <border>
      <left style="medium">
        <color indexed="64"/>
      </left>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diagonalDown="1">
      <left style="thin">
        <color indexed="64"/>
      </left>
      <right style="thin">
        <color indexed="64"/>
      </right>
      <top style="thin">
        <color indexed="64"/>
      </top>
      <bottom/>
      <diagonal style="thin">
        <color indexed="64"/>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thin">
        <color auto="1"/>
      </left>
      <right style="thin">
        <color auto="1"/>
      </right>
      <top style="medium">
        <color indexed="64"/>
      </top>
      <bottom style="thin">
        <color theme="0" tint="-0.499984740745262"/>
      </bottom>
      <diagonal/>
    </border>
    <border>
      <left style="medium">
        <color indexed="64"/>
      </left>
      <right style="thin">
        <color indexed="64"/>
      </right>
      <top style="medium">
        <color indexed="64"/>
      </top>
      <bottom style="thin">
        <color theme="0" tint="-0.499984740745262"/>
      </bottom>
      <diagonal/>
    </border>
    <border>
      <left style="thin">
        <color indexed="64"/>
      </left>
      <right style="medium">
        <color indexed="64"/>
      </right>
      <top style="medium">
        <color indexed="64"/>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medium">
        <color indexed="64"/>
      </left>
      <right style="thin">
        <color indexed="64"/>
      </right>
      <top style="thin">
        <color theme="0" tint="-0.499984740745262"/>
      </top>
      <bottom style="thin">
        <color theme="0" tint="-0.499984740745262"/>
      </bottom>
      <diagonal/>
    </border>
    <border>
      <left style="thin">
        <color indexed="64"/>
      </left>
      <right style="medium">
        <color indexed="64"/>
      </right>
      <top style="thin">
        <color theme="0" tint="-0.499984740745262"/>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style="thin">
        <color auto="1"/>
      </left>
      <right style="thin">
        <color indexed="64"/>
      </right>
      <top style="thin">
        <color theme="0" tint="-0.499984740745262"/>
      </top>
      <bottom style="thin">
        <color indexed="64"/>
      </bottom>
      <diagonal/>
    </border>
    <border>
      <left style="medium">
        <color indexed="64"/>
      </left>
      <right style="thin">
        <color indexed="64"/>
      </right>
      <top style="thin">
        <color theme="0" tint="-0.499984740745262"/>
      </top>
      <bottom style="thin">
        <color indexed="64"/>
      </bottom>
      <diagonal/>
    </border>
    <border>
      <left style="thin">
        <color indexed="64"/>
      </left>
      <right style="medium">
        <color indexed="64"/>
      </right>
      <top style="thin">
        <color theme="0" tint="-0.499984740745262"/>
      </top>
      <bottom style="thin">
        <color indexed="64"/>
      </bottom>
      <diagonal/>
    </border>
    <border>
      <left style="medium">
        <color indexed="64"/>
      </left>
      <right style="medium">
        <color indexed="64"/>
      </right>
      <top style="thin">
        <color theme="0" tint="-0.499984740745262"/>
      </top>
      <bottom style="thin">
        <color indexed="64"/>
      </bottom>
      <diagonal/>
    </border>
    <border>
      <left style="thin">
        <color theme="0" tint="-0.499984740745262"/>
      </left>
      <right style="thin">
        <color auto="1"/>
      </right>
      <top style="medium">
        <color indexed="64"/>
      </top>
      <bottom style="thin">
        <color theme="0" tint="-0.499984740745262"/>
      </bottom>
      <diagonal/>
    </border>
    <border>
      <left style="thin">
        <color theme="0" tint="-0.499984740745262"/>
      </left>
      <right style="thin">
        <color auto="1"/>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indexed="64"/>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thin">
        <color theme="0" tint="-0.499984740745262"/>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s>
  <cellStyleXfs count="3456">
    <xf numFmtId="0" fontId="0" fillId="0" borderId="0"/>
    <xf numFmtId="9" fontId="24" fillId="0" borderId="0" applyFont="0" applyFill="0" applyBorder="0" applyAlignment="0" applyProtection="0"/>
    <xf numFmtId="0" fontId="25" fillId="0" borderId="0"/>
    <xf numFmtId="0" fontId="26" fillId="0" borderId="0"/>
    <xf numFmtId="0" fontId="27" fillId="0" borderId="0"/>
    <xf numFmtId="0" fontId="21" fillId="0" borderId="0" applyNumberFormat="0" applyFill="0" applyBorder="0" applyAlignment="0" applyProtection="0"/>
    <xf numFmtId="0" fontId="21" fillId="0" borderId="0"/>
    <xf numFmtId="0" fontId="26" fillId="0" borderId="0"/>
    <xf numFmtId="0" fontId="21" fillId="0" borderId="0" applyNumberFormat="0" applyFill="0" applyBorder="0" applyAlignment="0" applyProtection="0"/>
    <xf numFmtId="0" fontId="21" fillId="0" borderId="0" applyNumberFormat="0" applyFill="0" applyBorder="0" applyAlignment="0" applyProtection="0"/>
    <xf numFmtId="0" fontId="21" fillId="0" borderId="0"/>
    <xf numFmtId="0" fontId="21" fillId="0" borderId="0"/>
    <xf numFmtId="0" fontId="21" fillId="0" borderId="0"/>
    <xf numFmtId="0" fontId="21" fillId="0" borderId="0" applyNumberFormat="0" applyFill="0" applyBorder="0" applyAlignment="0" applyProtection="0"/>
    <xf numFmtId="0" fontId="21" fillId="0" borderId="0"/>
    <xf numFmtId="0" fontId="21" fillId="0" borderId="0"/>
    <xf numFmtId="0" fontId="28" fillId="0" borderId="0"/>
    <xf numFmtId="0" fontId="28" fillId="0" borderId="0"/>
    <xf numFmtId="0" fontId="26" fillId="0" borderId="0"/>
    <xf numFmtId="0" fontId="21" fillId="0" borderId="0"/>
    <xf numFmtId="0" fontId="21" fillId="0" borderId="0" applyNumberFormat="0" applyFill="0" applyBorder="0" applyAlignment="0" applyProtection="0"/>
    <xf numFmtId="0" fontId="28" fillId="0" borderId="0"/>
    <xf numFmtId="0" fontId="28" fillId="0" borderId="0"/>
    <xf numFmtId="0" fontId="26" fillId="0" borderId="0"/>
    <xf numFmtId="0" fontId="65" fillId="0" borderId="0"/>
    <xf numFmtId="179" fontId="21" fillId="0" borderId="0" applyFont="0" applyFill="0" applyBorder="0" applyAlignment="0" applyProtection="0"/>
    <xf numFmtId="0" fontId="28" fillId="0" borderId="0"/>
    <xf numFmtId="180" fontId="29" fillId="0" borderId="0" applyFont="0" applyFill="0" applyBorder="0" applyAlignment="0" applyProtection="0"/>
    <xf numFmtId="10" fontId="29" fillId="0" borderId="0" applyFont="0" applyFill="0" applyBorder="0" applyAlignment="0" applyProtection="0"/>
    <xf numFmtId="181" fontId="30" fillId="0" borderId="1">
      <alignment horizontal="right"/>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2" fillId="2" borderId="0" applyNumberFormat="0" applyBorder="0" applyAlignment="0" applyProtection="0">
      <alignment vertical="center"/>
    </xf>
    <xf numFmtId="0" fontId="1" fillId="2"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1" fillId="3"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1" fillId="4"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1" fillId="5"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1" fillId="6"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1" fillId="7"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1" fillId="8"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1"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1" fillId="10"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1" fillId="5"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1" fillId="8"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1" fillId="11"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 fillId="12" borderId="0" applyNumberFormat="0" applyBorder="0" applyAlignment="0" applyProtection="0">
      <alignment vertical="center"/>
    </xf>
    <xf numFmtId="0" fontId="31" fillId="12"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31" fillId="9"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1" fillId="10"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1" fillId="13"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1" fillId="14"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 fillId="15" borderId="0" applyNumberFormat="0" applyBorder="0" applyAlignment="0" applyProtection="0">
      <alignment vertical="center"/>
    </xf>
    <xf numFmtId="0" fontId="31" fillId="15" borderId="0" applyNumberFormat="0" applyBorder="0" applyAlignment="0" applyProtection="0">
      <alignment vertical="center"/>
    </xf>
    <xf numFmtId="0" fontId="32" fillId="0" borderId="0" applyProtection="0">
      <alignment horizontal="right" vertical="center"/>
    </xf>
    <xf numFmtId="182" fontId="33" fillId="0" borderId="0" applyFont="0" applyFill="0" applyBorder="0" applyAlignment="0" applyProtection="0">
      <alignment horizontal="right"/>
    </xf>
    <xf numFmtId="0" fontId="34" fillId="0" borderId="0" applyNumberFormat="0" applyFill="0" applyBorder="0" applyAlignment="0" applyProtection="0"/>
    <xf numFmtId="0" fontId="35" fillId="16" borderId="0" applyBorder="0">
      <alignment horizontal="left" vertical="center"/>
    </xf>
    <xf numFmtId="176" fontId="36" fillId="0" borderId="2" applyAlignment="0" applyProtection="0"/>
    <xf numFmtId="183" fontId="37" fillId="0" borderId="0" applyFill="0" applyBorder="0" applyAlignment="0"/>
    <xf numFmtId="184" fontId="21" fillId="0" borderId="0" applyFill="0" applyBorder="0" applyAlignment="0"/>
    <xf numFmtId="185" fontId="38" fillId="0" borderId="0" applyFill="0" applyBorder="0" applyAlignment="0"/>
    <xf numFmtId="186" fontId="38" fillId="0" borderId="0" applyFill="0" applyBorder="0" applyAlignment="0"/>
    <xf numFmtId="187" fontId="39" fillId="0" borderId="0" applyFill="0" applyBorder="0" applyAlignment="0"/>
    <xf numFmtId="188" fontId="39" fillId="0" borderId="0" applyFill="0" applyBorder="0" applyAlignment="0"/>
    <xf numFmtId="189" fontId="38" fillId="0" borderId="0" applyFill="0" applyBorder="0" applyAlignment="0"/>
    <xf numFmtId="190" fontId="39" fillId="0" borderId="0" applyFill="0" applyBorder="0" applyAlignment="0"/>
    <xf numFmtId="185" fontId="38" fillId="0" borderId="0" applyFill="0" applyBorder="0" applyAlignment="0"/>
    <xf numFmtId="0" fontId="40" fillId="0" borderId="0"/>
    <xf numFmtId="0" fontId="41" fillId="0" borderId="3" applyNumberFormat="0" applyFill="0" applyProtection="0">
      <alignment horizontal="center"/>
    </xf>
    <xf numFmtId="185" fontId="42" fillId="0" borderId="0"/>
    <xf numFmtId="185" fontId="43" fillId="0" borderId="0"/>
    <xf numFmtId="185" fontId="43" fillId="0" borderId="0"/>
    <xf numFmtId="185" fontId="43" fillId="0" borderId="0"/>
    <xf numFmtId="185" fontId="43" fillId="0" borderId="0"/>
    <xf numFmtId="185" fontId="43" fillId="0" borderId="0"/>
    <xf numFmtId="185" fontId="43" fillId="0" borderId="0"/>
    <xf numFmtId="185" fontId="43" fillId="0" borderId="0"/>
    <xf numFmtId="0" fontId="44" fillId="0" borderId="0" applyFont="0" applyFill="0" applyBorder="0" applyAlignment="0" applyProtection="0"/>
    <xf numFmtId="189" fontId="38" fillId="0" borderId="0" applyFont="0" applyFill="0" applyBorder="0" applyAlignment="0" applyProtection="0"/>
    <xf numFmtId="37" fontId="29" fillId="0" borderId="0" applyFont="0" applyFill="0" applyBorder="0" applyAlignment="0" applyProtection="0"/>
    <xf numFmtId="187" fontId="29" fillId="0" borderId="0" applyFont="0" applyFill="0" applyBorder="0" applyAlignment="0" applyProtection="0"/>
    <xf numFmtId="39" fontId="29" fillId="0" borderId="0" applyFont="0" applyFill="0" applyBorder="0" applyAlignment="0" applyProtection="0"/>
    <xf numFmtId="191" fontId="38" fillId="0" borderId="0" applyFont="0" applyFill="0" applyBorder="0" applyAlignment="0" applyProtection="0"/>
    <xf numFmtId="0" fontId="44" fillId="0" borderId="0" applyFont="0" applyFill="0" applyBorder="0" applyAlignment="0" applyProtection="0"/>
    <xf numFmtId="185" fontId="38" fillId="0" borderId="0" applyFont="0" applyFill="0" applyBorder="0" applyAlignment="0" applyProtection="0"/>
    <xf numFmtId="176" fontId="29" fillId="0" borderId="0" applyFont="0" applyFill="0" applyBorder="0" applyAlignment="0" applyProtection="0"/>
    <xf numFmtId="177" fontId="29" fillId="0" borderId="0" applyFont="0" applyFill="0" applyBorder="0" applyAlignment="0" applyProtection="0"/>
    <xf numFmtId="190" fontId="39" fillId="0" borderId="0" applyFont="0" applyFill="0" applyBorder="0" applyAlignment="0" applyProtection="0"/>
    <xf numFmtId="14" fontId="37" fillId="0" borderId="0" applyFill="0" applyBorder="0" applyAlignment="0"/>
    <xf numFmtId="38" fontId="45" fillId="0" borderId="4">
      <alignment vertical="center"/>
    </xf>
    <xf numFmtId="189" fontId="38" fillId="0" borderId="0" applyFill="0" applyBorder="0" applyAlignment="0"/>
    <xf numFmtId="185" fontId="38" fillId="0" borderId="0" applyFill="0" applyBorder="0" applyAlignment="0"/>
    <xf numFmtId="189" fontId="38" fillId="0" borderId="0" applyFill="0" applyBorder="0" applyAlignment="0"/>
    <xf numFmtId="190" fontId="39" fillId="0" borderId="0" applyFill="0" applyBorder="0" applyAlignment="0"/>
    <xf numFmtId="185" fontId="38" fillId="0" borderId="0" applyFill="0" applyBorder="0" applyAlignment="0"/>
    <xf numFmtId="0" fontId="38" fillId="0" borderId="0">
      <alignment horizontal="left"/>
    </xf>
    <xf numFmtId="192" fontId="44" fillId="0" borderId="0" applyFont="0" applyFill="0" applyBorder="0" applyAlignment="0" applyProtection="0"/>
    <xf numFmtId="0" fontId="46" fillId="0" borderId="0" applyNumberFormat="0" applyFill="0" applyBorder="0" applyAlignment="0" applyProtection="0">
      <alignment vertical="top"/>
      <protection locked="0"/>
    </xf>
    <xf numFmtId="38" fontId="47" fillId="17" borderId="0" applyNumberFormat="0" applyBorder="0" applyAlignment="0" applyProtection="0"/>
    <xf numFmtId="0" fontId="48" fillId="18" borderId="0"/>
    <xf numFmtId="0" fontId="49" fillId="0" borderId="0"/>
    <xf numFmtId="193" fontId="33" fillId="0" borderId="0" applyNumberFormat="0" applyFill="0" applyBorder="0" applyProtection="0">
      <alignment horizontal="right"/>
    </xf>
    <xf numFmtId="0" fontId="50" fillId="0" borderId="5" applyNumberFormat="0" applyAlignment="0" applyProtection="0">
      <alignment horizontal="left" vertical="center"/>
    </xf>
    <xf numFmtId="0" fontId="50" fillId="0" borderId="6">
      <alignment horizontal="left" vertical="center"/>
    </xf>
    <xf numFmtId="0" fontId="51" fillId="0" borderId="0" applyNumberFormat="0" applyFill="0" applyBorder="0" applyAlignment="0" applyProtection="0">
      <alignment vertical="top"/>
      <protection locked="0"/>
    </xf>
    <xf numFmtId="10" fontId="47" fillId="19" borderId="1" applyNumberFormat="0" applyBorder="0" applyAlignment="0" applyProtection="0"/>
    <xf numFmtId="194" fontId="21" fillId="0" borderId="0" applyFont="0" applyFill="0" applyBorder="0" applyAlignment="0" applyProtection="0"/>
    <xf numFmtId="195" fontId="21" fillId="0" borderId="0" applyFont="0" applyFill="0" applyBorder="0" applyAlignment="0" applyProtection="0"/>
    <xf numFmtId="1" fontId="52" fillId="0" borderId="0" applyProtection="0">
      <protection locked="0"/>
    </xf>
    <xf numFmtId="189" fontId="38" fillId="0" borderId="0" applyFill="0" applyBorder="0" applyAlignment="0"/>
    <xf numFmtId="185" fontId="38" fillId="0" borderId="0" applyFill="0" applyBorder="0" applyAlignment="0"/>
    <xf numFmtId="189" fontId="38" fillId="0" borderId="0" applyFill="0" applyBorder="0" applyAlignment="0"/>
    <xf numFmtId="190" fontId="39" fillId="0" borderId="0" applyFill="0" applyBorder="0" applyAlignment="0"/>
    <xf numFmtId="185" fontId="38" fillId="0" borderId="0" applyFill="0" applyBorder="0" applyAlignment="0"/>
    <xf numFmtId="0" fontId="53" fillId="0" borderId="7"/>
    <xf numFmtId="37" fontId="54" fillId="0" borderId="0"/>
    <xf numFmtId="0" fontId="55" fillId="17" borderId="0">
      <alignment horizontal="left"/>
    </xf>
    <xf numFmtId="196" fontId="21" fillId="0" borderId="0"/>
    <xf numFmtId="197" fontId="21" fillId="0" borderId="0"/>
    <xf numFmtId="0" fontId="44" fillId="0" borderId="0"/>
    <xf numFmtId="0" fontId="56" fillId="20" borderId="0"/>
    <xf numFmtId="180" fontId="44" fillId="0" borderId="0" applyFont="0" applyFill="0" applyBorder="0" applyAlignment="0" applyProtection="0"/>
    <xf numFmtId="188" fontId="39" fillId="0" borderId="0" applyFont="0" applyFill="0" applyBorder="0" applyAlignment="0" applyProtection="0"/>
    <xf numFmtId="191" fontId="38" fillId="0" borderId="0" applyFont="0" applyFill="0" applyBorder="0" applyAlignment="0" applyProtection="0"/>
    <xf numFmtId="10" fontId="44" fillId="0" borderId="0" applyFont="0" applyFill="0" applyBorder="0" applyAlignment="0" applyProtection="0"/>
    <xf numFmtId="198" fontId="39" fillId="0" borderId="0" applyFont="0" applyFill="0" applyBorder="0" applyAlignment="0" applyProtection="0"/>
    <xf numFmtId="17" fontId="57" fillId="0" borderId="0" applyNumberFormat="0" applyFont="0" applyFill="0" applyBorder="0" applyAlignment="0" applyProtection="0">
      <alignment horizontal="left"/>
    </xf>
    <xf numFmtId="189" fontId="38" fillId="0" borderId="0" applyFill="0" applyBorder="0" applyAlignment="0"/>
    <xf numFmtId="185" fontId="38" fillId="0" borderId="0" applyFill="0" applyBorder="0" applyAlignment="0"/>
    <xf numFmtId="189" fontId="38" fillId="0" borderId="0" applyFill="0" applyBorder="0" applyAlignment="0"/>
    <xf numFmtId="190" fontId="39" fillId="0" borderId="0" applyFill="0" applyBorder="0" applyAlignment="0"/>
    <xf numFmtId="185" fontId="38" fillId="0" borderId="0" applyFill="0" applyBorder="0" applyAlignment="0"/>
    <xf numFmtId="4" fontId="38" fillId="0" borderId="0">
      <alignment horizontal="right"/>
    </xf>
    <xf numFmtId="0" fontId="58" fillId="16" borderId="0">
      <alignment horizontal="left"/>
    </xf>
    <xf numFmtId="0" fontId="45" fillId="0" borderId="0" applyNumberFormat="0" applyFont="0" applyFill="0" applyBorder="0" applyAlignment="0" applyProtection="0">
      <alignment horizontal="left"/>
    </xf>
    <xf numFmtId="15" fontId="45" fillId="0" borderId="0" applyFont="0" applyFill="0" applyBorder="0" applyAlignment="0" applyProtection="0"/>
    <xf numFmtId="4" fontId="45" fillId="0" borderId="0" applyFont="0" applyFill="0" applyBorder="0" applyAlignment="0" applyProtection="0"/>
    <xf numFmtId="0" fontId="36" fillId="0" borderId="7">
      <alignment horizontal="center"/>
    </xf>
    <xf numFmtId="3" fontId="45" fillId="0" borderId="0" applyFont="0" applyFill="0" applyBorder="0" applyAlignment="0" applyProtection="0"/>
    <xf numFmtId="0" fontId="45" fillId="21" borderId="0" applyNumberFormat="0" applyFont="0" applyBorder="0" applyAlignment="0" applyProtection="0"/>
    <xf numFmtId="0" fontId="59" fillId="0" borderId="0" applyNumberFormat="0" applyFont="0" applyFill="0" applyBorder="0" applyAlignment="0"/>
    <xf numFmtId="4" fontId="60" fillId="0" borderId="0">
      <alignment horizontal="right"/>
    </xf>
    <xf numFmtId="0" fontId="61" fillId="0" borderId="0">
      <alignment horizontal="left"/>
    </xf>
    <xf numFmtId="1" fontId="21" fillId="0" borderId="0" applyBorder="0">
      <alignment horizontal="left" vertical="top" wrapText="1"/>
    </xf>
    <xf numFmtId="0" fontId="45" fillId="0" borderId="0"/>
    <xf numFmtId="0" fontId="62"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53" fillId="0" borderId="0"/>
    <xf numFmtId="49" fontId="37" fillId="0" borderId="0" applyFill="0" applyBorder="0" applyAlignment="0"/>
    <xf numFmtId="198" fontId="39" fillId="0" borderId="0" applyFill="0" applyBorder="0" applyAlignment="0"/>
    <xf numFmtId="199" fontId="39" fillId="0" borderId="0" applyFill="0" applyBorder="0" applyAlignment="0"/>
    <xf numFmtId="0" fontId="63" fillId="0" borderId="0">
      <alignment horizontal="center"/>
    </xf>
    <xf numFmtId="0" fontId="21" fillId="0" borderId="0" applyFill="0" applyBorder="0"/>
    <xf numFmtId="6" fontId="21" fillId="0" borderId="0" applyFill="0" applyBorder="0"/>
    <xf numFmtId="3" fontId="21" fillId="0" borderId="0" applyFill="0" applyBorder="0"/>
    <xf numFmtId="0" fontId="21" fillId="0" borderId="0" applyFill="0" applyBorder="0">
      <alignment horizontal="center"/>
    </xf>
    <xf numFmtId="0" fontId="64" fillId="0" borderId="8"/>
    <xf numFmtId="0" fontId="34" fillId="0" borderId="0"/>
    <xf numFmtId="200" fontId="21" fillId="0" borderId="0" applyFont="0" applyFill="0" applyBorder="0" applyAlignment="0" applyProtection="0"/>
    <xf numFmtId="201"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0" fontId="66" fillId="0" borderId="0" applyBorder="0">
      <alignment horizontal="centerContinuous" vertical="center"/>
    </xf>
    <xf numFmtId="202" fontId="23" fillId="0" borderId="0"/>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 fillId="22" borderId="0" applyNumberFormat="0" applyBorder="0" applyAlignment="0" applyProtection="0">
      <alignment vertical="center"/>
    </xf>
    <xf numFmtId="0" fontId="31" fillId="22" borderId="0" applyNumberFormat="0" applyBorder="0" applyAlignment="0" applyProtection="0">
      <alignment vertical="center"/>
    </xf>
    <xf numFmtId="0" fontId="3" fillId="23" borderId="0" applyNumberFormat="0" applyBorder="0" applyAlignment="0" applyProtection="0">
      <alignment vertical="center"/>
    </xf>
    <xf numFmtId="0" fontId="3" fillId="23" borderId="0" applyNumberFormat="0" applyBorder="0" applyAlignment="0" applyProtection="0">
      <alignment vertical="center"/>
    </xf>
    <xf numFmtId="0" fontId="3" fillId="23" borderId="0" applyNumberFormat="0" applyBorder="0" applyAlignment="0" applyProtection="0">
      <alignment vertical="center"/>
    </xf>
    <xf numFmtId="0" fontId="31" fillId="23" borderId="0" applyNumberFormat="0" applyBorder="0" applyAlignment="0" applyProtection="0">
      <alignment vertical="center"/>
    </xf>
    <xf numFmtId="0" fontId="3" fillId="24" borderId="0" applyNumberFormat="0" applyBorder="0" applyAlignment="0" applyProtection="0">
      <alignment vertical="center"/>
    </xf>
    <xf numFmtId="0" fontId="3" fillId="24" borderId="0" applyNumberFormat="0" applyBorder="0" applyAlignment="0" applyProtection="0">
      <alignment vertical="center"/>
    </xf>
    <xf numFmtId="0" fontId="3" fillId="24" borderId="0" applyNumberFormat="0" applyBorder="0" applyAlignment="0" applyProtection="0">
      <alignment vertical="center"/>
    </xf>
    <xf numFmtId="0" fontId="31" fillId="24"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1" fillId="13"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 fillId="14" borderId="0" applyNumberFormat="0" applyBorder="0" applyAlignment="0" applyProtection="0">
      <alignment vertical="center"/>
    </xf>
    <xf numFmtId="0" fontId="31" fillId="14" borderId="0" applyNumberFormat="0" applyBorder="0" applyAlignment="0" applyProtection="0">
      <alignment vertical="center"/>
    </xf>
    <xf numFmtId="0" fontId="3" fillId="25" borderId="0" applyNumberFormat="0" applyBorder="0" applyAlignment="0" applyProtection="0">
      <alignment vertical="center"/>
    </xf>
    <xf numFmtId="0" fontId="3" fillId="25" borderId="0" applyNumberFormat="0" applyBorder="0" applyAlignment="0" applyProtection="0">
      <alignment vertical="center"/>
    </xf>
    <xf numFmtId="0" fontId="3" fillId="25" borderId="0" applyNumberFormat="0" applyBorder="0" applyAlignment="0" applyProtection="0">
      <alignment vertical="center"/>
    </xf>
    <xf numFmtId="0" fontId="31" fillId="25" borderId="0" applyNumberFormat="0" applyBorder="0" applyAlignment="0" applyProtection="0">
      <alignment vertical="center"/>
    </xf>
    <xf numFmtId="0" fontId="67" fillId="0" borderId="1"/>
    <xf numFmtId="0" fontId="67" fillId="26" borderId="9"/>
    <xf numFmtId="0" fontId="67" fillId="0" borderId="1">
      <protection locked="0" hidden="1"/>
    </xf>
    <xf numFmtId="0" fontId="26" fillId="0" borderId="0"/>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7" borderId="10" applyNumberFormat="0" applyAlignment="0" applyProtection="0">
      <alignment vertical="center"/>
    </xf>
    <xf numFmtId="0" fontId="5" fillId="27" borderId="10" applyNumberFormat="0" applyAlignment="0" applyProtection="0">
      <alignment vertical="center"/>
    </xf>
    <xf numFmtId="0" fontId="5" fillId="27" borderId="10" applyNumberFormat="0" applyAlignment="0" applyProtection="0">
      <alignment vertical="center"/>
    </xf>
    <xf numFmtId="0" fontId="68" fillId="27" borderId="10" applyNumberFormat="0" applyAlignment="0" applyProtection="0">
      <alignment vertical="center"/>
    </xf>
    <xf numFmtId="0" fontId="21" fillId="0" borderId="0" applyFont="0" applyFill="0" applyBorder="0" applyAlignment="0" applyProtection="0"/>
    <xf numFmtId="0" fontId="21" fillId="0" borderId="0" applyFont="0" applyFill="0" applyBorder="0" applyAlignment="0" applyProtection="0"/>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 fillId="28" borderId="0" applyNumberFormat="0" applyBorder="0" applyAlignment="0" applyProtection="0">
      <alignment vertical="center"/>
    </xf>
    <xf numFmtId="0" fontId="69" fillId="28" borderId="0" applyNumberFormat="0" applyBorder="0" applyAlignment="0" applyProtection="0">
      <alignment vertical="center"/>
    </xf>
    <xf numFmtId="0" fontId="66" fillId="0" borderId="11" applyBorder="0"/>
    <xf numFmtId="0" fontId="21" fillId="0" borderId="0" applyFont="0" applyFill="0" applyBorder="0" applyAlignment="0" applyProtection="0"/>
    <xf numFmtId="0" fontId="21" fillId="0" borderId="0" applyFont="0" applyFill="0" applyBorder="0" applyAlignment="0" applyProtection="0"/>
    <xf numFmtId="0" fontId="21" fillId="0" borderId="0"/>
    <xf numFmtId="9" fontId="21" fillId="0" borderId="0" applyFont="0" applyFill="0" applyBorder="0" applyAlignment="0" applyProtection="0"/>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xf numFmtId="9" fontId="2" fillId="0" borderId="0" applyFont="0" applyFill="0" applyBorder="0" applyAlignment="0" applyProtection="0">
      <alignment vertical="center"/>
    </xf>
    <xf numFmtId="203" fontId="24" fillId="0" borderId="0" applyFont="0" applyFill="0" applyBorder="0" applyAlignment="0" applyProtection="0"/>
    <xf numFmtId="204" fontId="24" fillId="0" borderId="0" applyFont="0" applyFill="0" applyBorder="0" applyAlignment="0" applyProtection="0">
      <alignment vertical="top"/>
    </xf>
    <xf numFmtId="205" fontId="24" fillId="0" borderId="0" applyFont="0" applyFill="0" applyBorder="0" applyAlignment="0" applyProtection="0"/>
    <xf numFmtId="0" fontId="70" fillId="29" borderId="12"/>
    <xf numFmtId="0" fontId="71" fillId="30" borderId="13">
      <alignment horizontal="center" vertical="center"/>
    </xf>
    <xf numFmtId="0" fontId="71" fillId="31" borderId="13">
      <alignment horizontal="center" vertical="center"/>
    </xf>
    <xf numFmtId="0" fontId="71" fillId="32" borderId="13">
      <alignment horizontal="center" vertical="center"/>
    </xf>
    <xf numFmtId="0" fontId="71" fillId="33" borderId="13">
      <alignment horizontal="center" vertical="center"/>
    </xf>
    <xf numFmtId="0" fontId="71" fillId="34" borderId="13">
      <alignment horizontal="center" vertical="center"/>
    </xf>
    <xf numFmtId="0" fontId="70" fillId="0" borderId="1"/>
    <xf numFmtId="0" fontId="72" fillId="26" borderId="9"/>
    <xf numFmtId="0" fontId="73" fillId="0" borderId="1">
      <alignment vertical="center"/>
    </xf>
    <xf numFmtId="0" fontId="2" fillId="35" borderId="14" applyNumberFormat="0" applyFont="0" applyAlignment="0" applyProtection="0">
      <alignment vertical="center"/>
    </xf>
    <xf numFmtId="0" fontId="21" fillId="35" borderId="14" applyNumberFormat="0" applyFont="0" applyAlignment="0" applyProtection="0">
      <alignment vertical="center"/>
    </xf>
    <xf numFmtId="0" fontId="21" fillId="35" borderId="14" applyNumberFormat="0" applyFont="0" applyAlignment="0" applyProtection="0">
      <alignment vertical="center"/>
    </xf>
    <xf numFmtId="0" fontId="21" fillId="35" borderId="14" applyNumberFormat="0" applyFont="0" applyAlignment="0" applyProtection="0">
      <alignment vertical="center"/>
    </xf>
    <xf numFmtId="0" fontId="21" fillId="35" borderId="14" applyNumberFormat="0" applyFont="0" applyAlignment="0" applyProtection="0">
      <alignment vertical="center"/>
    </xf>
    <xf numFmtId="0" fontId="67" fillId="0" borderId="1">
      <protection locked="0"/>
    </xf>
    <xf numFmtId="0" fontId="7" fillId="0" borderId="15" applyNumberFormat="0" applyFill="0" applyAlignment="0" applyProtection="0">
      <alignment vertical="center"/>
    </xf>
    <xf numFmtId="0" fontId="7" fillId="0" borderId="15" applyNumberFormat="0" applyFill="0" applyAlignment="0" applyProtection="0">
      <alignment vertical="center"/>
    </xf>
    <xf numFmtId="0" fontId="7" fillId="0" borderId="15" applyNumberFormat="0" applyFill="0" applyAlignment="0" applyProtection="0">
      <alignment vertical="center"/>
    </xf>
    <xf numFmtId="0" fontId="74" fillId="0" borderId="15" applyNumberFormat="0" applyFill="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75" fillId="3" borderId="0" applyNumberFormat="0" applyBorder="0" applyAlignment="0" applyProtection="0">
      <alignment vertical="center"/>
    </xf>
    <xf numFmtId="0" fontId="76" fillId="0" borderId="0" applyNumberFormat="0" applyFill="0" applyBorder="0" applyAlignment="0" applyProtection="0">
      <alignment horizontal="left"/>
      <protection locked="0"/>
    </xf>
    <xf numFmtId="0" fontId="77" fillId="0" borderId="0">
      <alignment vertical="center"/>
    </xf>
    <xf numFmtId="0" fontId="9" fillId="36" borderId="16" applyNumberFormat="0" applyAlignment="0" applyProtection="0">
      <alignment vertical="center"/>
    </xf>
    <xf numFmtId="0" fontId="9" fillId="36" borderId="16" applyNumberFormat="0" applyAlignment="0" applyProtection="0">
      <alignment vertical="center"/>
    </xf>
    <xf numFmtId="0" fontId="9" fillId="36" borderId="16" applyNumberFormat="0" applyAlignment="0" applyProtection="0">
      <alignment vertical="center"/>
    </xf>
    <xf numFmtId="0" fontId="78" fillId="36" borderId="16" applyNumberFormat="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43" fontId="44" fillId="0" borderId="0" applyFont="0" applyFill="0" applyBorder="0" applyAlignment="0" applyProtection="0"/>
    <xf numFmtId="38" fontId="79" fillId="0" borderId="0" applyFont="0" applyFill="0" applyBorder="0" applyProtection="0">
      <alignment vertical="center"/>
    </xf>
    <xf numFmtId="40" fontId="21" fillId="0" borderId="0" applyNumberFormat="0" applyFont="0" applyFill="0" applyBorder="0"/>
    <xf numFmtId="38" fontId="21" fillId="0" borderId="0" applyFont="0" applyFill="0" applyBorder="0" applyAlignment="0" applyProtection="0"/>
    <xf numFmtId="38" fontId="21" fillId="0" borderId="0" applyFont="0" applyFill="0" applyBorder="0" applyAlignment="0" applyProtection="0"/>
    <xf numFmtId="38" fontId="21" fillId="0" borderId="0" applyFont="0" applyFill="0" applyBorder="0" applyAlignment="0" applyProtection="0">
      <alignment vertical="center"/>
    </xf>
    <xf numFmtId="38" fontId="80" fillId="0" borderId="0" applyFont="0" applyFill="0" applyBorder="0" applyAlignment="0" applyProtection="0">
      <alignment vertical="center"/>
    </xf>
    <xf numFmtId="38" fontId="8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xf numFmtId="0" fontId="82" fillId="30" borderId="9">
      <alignment horizontal="center" vertical="center"/>
    </xf>
    <xf numFmtId="0" fontId="11" fillId="0" borderId="17" applyNumberFormat="0" applyFill="0" applyAlignment="0" applyProtection="0">
      <alignment vertical="center"/>
    </xf>
    <xf numFmtId="0" fontId="11" fillId="0" borderId="17" applyNumberFormat="0" applyFill="0" applyAlignment="0" applyProtection="0">
      <alignment vertical="center"/>
    </xf>
    <xf numFmtId="0" fontId="11" fillId="0" borderId="17" applyNumberFormat="0" applyFill="0" applyAlignment="0" applyProtection="0">
      <alignment vertical="center"/>
    </xf>
    <xf numFmtId="0" fontId="11" fillId="0" borderId="17" applyNumberFormat="0" applyFill="0" applyAlignment="0" applyProtection="0">
      <alignment vertical="center"/>
    </xf>
    <xf numFmtId="0" fontId="12" fillId="0" borderId="18" applyNumberFormat="0" applyFill="0" applyAlignment="0" applyProtection="0">
      <alignment vertical="center"/>
    </xf>
    <xf numFmtId="0" fontId="12" fillId="0" borderId="18" applyNumberFormat="0" applyFill="0" applyAlignment="0" applyProtection="0">
      <alignment vertical="center"/>
    </xf>
    <xf numFmtId="0" fontId="12" fillId="0" borderId="18" applyNumberFormat="0" applyFill="0" applyAlignment="0" applyProtection="0">
      <alignment vertical="center"/>
    </xf>
    <xf numFmtId="0" fontId="12" fillId="0" borderId="18" applyNumberFormat="0" applyFill="0" applyAlignment="0" applyProtection="0">
      <alignment vertical="center"/>
    </xf>
    <xf numFmtId="0" fontId="13" fillId="0" borderId="19" applyNumberFormat="0" applyFill="0" applyAlignment="0" applyProtection="0">
      <alignment vertical="center"/>
    </xf>
    <xf numFmtId="0" fontId="13" fillId="0" borderId="19" applyNumberFormat="0" applyFill="0" applyAlignment="0" applyProtection="0">
      <alignment vertical="center"/>
    </xf>
    <xf numFmtId="0" fontId="13" fillId="0" borderId="19" applyNumberFormat="0" applyFill="0" applyAlignment="0" applyProtection="0">
      <alignment vertical="center"/>
    </xf>
    <xf numFmtId="0" fontId="13" fillId="0" borderId="19" applyNumberFormat="0" applyFill="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83" fillId="37" borderId="5">
      <alignment vertical="center"/>
    </xf>
    <xf numFmtId="0" fontId="84" fillId="38" borderId="20">
      <alignment horizontal="distributed" vertical="center"/>
    </xf>
    <xf numFmtId="0" fontId="85" fillId="0" borderId="0" applyFill="0" applyBorder="0" applyProtection="0"/>
    <xf numFmtId="0" fontId="84" fillId="39" borderId="20">
      <alignment horizontal="distributed" vertical="center"/>
    </xf>
    <xf numFmtId="0" fontId="84" fillId="39" borderId="20">
      <alignment horizontal="distributed" vertical="center"/>
    </xf>
    <xf numFmtId="0" fontId="84" fillId="39" borderId="20">
      <alignment horizontal="distributed" vertical="center"/>
    </xf>
    <xf numFmtId="0" fontId="84" fillId="39" borderId="20">
      <alignment horizontal="distributed" vertical="center"/>
    </xf>
    <xf numFmtId="206" fontId="66" fillId="0" borderId="21">
      <protection locked="0"/>
    </xf>
    <xf numFmtId="206" fontId="66" fillId="0" borderId="21">
      <protection locked="0"/>
    </xf>
    <xf numFmtId="180" fontId="70" fillId="0" borderId="21">
      <protection locked="0"/>
    </xf>
    <xf numFmtId="180" fontId="70" fillId="0" borderId="21">
      <protection locked="0"/>
    </xf>
    <xf numFmtId="0" fontId="21" fillId="0" borderId="21">
      <protection locked="0"/>
    </xf>
    <xf numFmtId="0" fontId="21" fillId="0" borderId="21">
      <protection locked="0"/>
    </xf>
    <xf numFmtId="206" fontId="66" fillId="0" borderId="21">
      <protection locked="0"/>
    </xf>
    <xf numFmtId="206" fontId="66"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206" fontId="66" fillId="0" borderId="21">
      <protection locked="0"/>
    </xf>
    <xf numFmtId="206" fontId="66" fillId="0" borderId="21">
      <protection locked="0"/>
    </xf>
    <xf numFmtId="0" fontId="66" fillId="0" borderId="21">
      <protection locked="0"/>
    </xf>
    <xf numFmtId="0" fontId="66" fillId="0" borderId="21">
      <protection locked="0"/>
    </xf>
    <xf numFmtId="180" fontId="70" fillId="0" borderId="21">
      <protection locked="0"/>
    </xf>
    <xf numFmtId="180" fontId="70"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206" fontId="66" fillId="0" borderId="21">
      <protection locked="0"/>
    </xf>
    <xf numFmtId="206" fontId="66"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206" fontId="66" fillId="0" borderId="21">
      <protection locked="0"/>
    </xf>
    <xf numFmtId="206" fontId="66"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180" fontId="70" fillId="0" borderId="21">
      <protection locked="0"/>
    </xf>
    <xf numFmtId="180" fontId="70" fillId="0" borderId="21">
      <protection locked="0"/>
    </xf>
    <xf numFmtId="207" fontId="70" fillId="0" borderId="21">
      <protection locked="0"/>
    </xf>
    <xf numFmtId="207" fontId="70" fillId="0" borderId="21">
      <protection locked="0"/>
    </xf>
    <xf numFmtId="0" fontId="21" fillId="0" borderId="21">
      <protection locked="0"/>
    </xf>
    <xf numFmtId="0" fontId="21" fillId="0" borderId="21">
      <protection locked="0"/>
    </xf>
    <xf numFmtId="178" fontId="27" fillId="0" borderId="21">
      <protection locked="0"/>
    </xf>
    <xf numFmtId="178" fontId="27" fillId="0" borderId="21">
      <protection locked="0"/>
    </xf>
    <xf numFmtId="178" fontId="27" fillId="0" borderId="21">
      <protection locked="0"/>
    </xf>
    <xf numFmtId="178" fontId="27"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206" fontId="66" fillId="0" borderId="21">
      <protection locked="0"/>
    </xf>
    <xf numFmtId="206" fontId="66" fillId="0" borderId="21">
      <protection locked="0"/>
    </xf>
    <xf numFmtId="0" fontId="21" fillId="0" borderId="21">
      <protection locked="0"/>
    </xf>
    <xf numFmtId="0" fontId="21" fillId="0" borderId="21">
      <protection locked="0"/>
    </xf>
    <xf numFmtId="206" fontId="66" fillId="0" borderId="21">
      <protection locked="0"/>
    </xf>
    <xf numFmtId="206" fontId="66" fillId="0" borderId="21">
      <protection locked="0"/>
    </xf>
    <xf numFmtId="206" fontId="66" fillId="0" borderId="21">
      <protection locked="0"/>
    </xf>
    <xf numFmtId="206" fontId="66" fillId="0" borderId="21">
      <protection locked="0"/>
    </xf>
    <xf numFmtId="206" fontId="66" fillId="0" borderId="21">
      <protection locked="0"/>
    </xf>
    <xf numFmtId="206" fontId="66"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206" fontId="66" fillId="0" borderId="21">
      <protection locked="0"/>
    </xf>
    <xf numFmtId="206" fontId="66" fillId="0" borderId="21">
      <protection locked="0"/>
    </xf>
    <xf numFmtId="206" fontId="66" fillId="0" borderId="21">
      <protection locked="0"/>
    </xf>
    <xf numFmtId="206" fontId="66"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207" fontId="70" fillId="0" borderId="21">
      <protection locked="0"/>
    </xf>
    <xf numFmtId="207" fontId="70" fillId="0" borderId="21">
      <protection locked="0"/>
    </xf>
    <xf numFmtId="0" fontId="21" fillId="0" borderId="21">
      <protection locked="0"/>
    </xf>
    <xf numFmtId="0"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178"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206" fontId="66" fillId="0" borderId="21">
      <protection locked="0"/>
    </xf>
    <xf numFmtId="206" fontId="66" fillId="0" borderId="21">
      <protection locked="0"/>
    </xf>
    <xf numFmtId="206" fontId="66" fillId="0" borderId="21">
      <protection locked="0"/>
    </xf>
    <xf numFmtId="206" fontId="66" fillId="0" borderId="21">
      <protection locked="0"/>
    </xf>
    <xf numFmtId="178" fontId="27" fillId="0" borderId="21">
      <protection locked="0"/>
    </xf>
    <xf numFmtId="178" fontId="27" fillId="0" borderId="21">
      <protection locked="0"/>
    </xf>
    <xf numFmtId="180" fontId="70" fillId="0" borderId="21">
      <protection locked="0"/>
    </xf>
    <xf numFmtId="180" fontId="70" fillId="0" borderId="21">
      <protection locked="0"/>
    </xf>
    <xf numFmtId="206" fontId="66" fillId="0" borderId="21">
      <protection locked="0"/>
    </xf>
    <xf numFmtId="206" fontId="66" fillId="0" borderId="21">
      <protection locked="0"/>
    </xf>
    <xf numFmtId="178" fontId="27" fillId="0" borderId="21">
      <protection locked="0"/>
    </xf>
    <xf numFmtId="178" fontId="27" fillId="0" borderId="21">
      <protection locked="0"/>
    </xf>
    <xf numFmtId="178" fontId="27" fillId="0" borderId="21">
      <protection locked="0"/>
    </xf>
    <xf numFmtId="178" fontId="27" fillId="0" borderId="21">
      <protection locked="0"/>
    </xf>
    <xf numFmtId="206" fontId="66" fillId="0" borderId="21">
      <protection locked="0"/>
    </xf>
    <xf numFmtId="206" fontId="66"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206" fontId="66" fillId="0" borderId="21">
      <protection locked="0"/>
    </xf>
    <xf numFmtId="206" fontId="66" fillId="0" borderId="21">
      <protection locked="0"/>
    </xf>
    <xf numFmtId="0" fontId="21" fillId="0" borderId="21">
      <protection locked="0"/>
    </xf>
    <xf numFmtId="0" fontId="21" fillId="0" borderId="21">
      <protection locked="0"/>
    </xf>
    <xf numFmtId="206" fontId="66" fillId="0" borderId="21">
      <protection locked="0"/>
    </xf>
    <xf numFmtId="206" fontId="66" fillId="0" borderId="21">
      <protection locked="0"/>
    </xf>
    <xf numFmtId="206" fontId="66" fillId="0" borderId="21">
      <protection locked="0"/>
    </xf>
    <xf numFmtId="206" fontId="66" fillId="0" borderId="21">
      <protection locked="0"/>
    </xf>
    <xf numFmtId="206" fontId="66" fillId="0" borderId="21">
      <protection locked="0"/>
    </xf>
    <xf numFmtId="206" fontId="66"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206" fontId="66" fillId="0" borderId="21">
      <protection locked="0"/>
    </xf>
    <xf numFmtId="206" fontId="66" fillId="0" borderId="21">
      <protection locked="0"/>
    </xf>
    <xf numFmtId="206" fontId="66" fillId="0" borderId="21">
      <protection locked="0"/>
    </xf>
    <xf numFmtId="206" fontId="66"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206" fontId="66" fillId="0" borderId="21">
      <protection locked="0"/>
    </xf>
    <xf numFmtId="206" fontId="66"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207" fontId="70" fillId="0" borderId="21">
      <protection locked="0"/>
    </xf>
    <xf numFmtId="207" fontId="70" fillId="0" borderId="21">
      <protection locked="0"/>
    </xf>
    <xf numFmtId="178" fontId="27" fillId="0" borderId="21">
      <protection locked="0"/>
    </xf>
    <xf numFmtId="178" fontId="27"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206" fontId="66" fillId="0" borderId="21">
      <protection locked="0"/>
    </xf>
    <xf numFmtId="206" fontId="66" fillId="0" borderId="21">
      <protection locked="0"/>
    </xf>
    <xf numFmtId="0" fontId="21" fillId="0" borderId="21">
      <protection locked="0"/>
    </xf>
    <xf numFmtId="0" fontId="21" fillId="0" borderId="21">
      <protection locked="0"/>
    </xf>
    <xf numFmtId="206" fontId="66" fillId="0" borderId="21">
      <protection locked="0"/>
    </xf>
    <xf numFmtId="206" fontId="66" fillId="0" borderId="21">
      <protection locked="0"/>
    </xf>
    <xf numFmtId="206" fontId="66" fillId="0" borderId="21">
      <protection locked="0"/>
    </xf>
    <xf numFmtId="206" fontId="66" fillId="0" borderId="21">
      <protection locked="0"/>
    </xf>
    <xf numFmtId="206" fontId="66" fillId="0" borderId="21">
      <protection locked="0"/>
    </xf>
    <xf numFmtId="206" fontId="66"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206" fontId="66" fillId="0" borderId="21">
      <protection locked="0"/>
    </xf>
    <xf numFmtId="206" fontId="66" fillId="0" borderId="21">
      <protection locked="0"/>
    </xf>
    <xf numFmtId="206" fontId="66" fillId="0" borderId="21">
      <protection locked="0"/>
    </xf>
    <xf numFmtId="206" fontId="66"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207" fontId="70" fillId="0" borderId="21">
      <protection locked="0"/>
    </xf>
    <xf numFmtId="207" fontId="70" fillId="0" borderId="21">
      <protection locked="0"/>
    </xf>
    <xf numFmtId="207" fontId="70" fillId="0" borderId="21">
      <protection locked="0"/>
    </xf>
    <xf numFmtId="207" fontId="70" fillId="0" borderId="21">
      <protection locked="0"/>
    </xf>
    <xf numFmtId="178" fontId="27" fillId="0" borderId="21">
      <protection locked="0"/>
    </xf>
    <xf numFmtId="178" fontId="27" fillId="0" borderId="21">
      <protection locked="0"/>
    </xf>
    <xf numFmtId="206" fontId="66" fillId="0" borderId="21">
      <protection locked="0"/>
    </xf>
    <xf numFmtId="206" fontId="66" fillId="0" borderId="21">
      <protection locked="0"/>
    </xf>
    <xf numFmtId="0" fontId="86" fillId="0" borderId="21">
      <protection locked="0"/>
    </xf>
    <xf numFmtId="0" fontId="86"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207" fontId="70" fillId="0" borderId="21">
      <protection locked="0"/>
    </xf>
    <xf numFmtId="207" fontId="70" fillId="0" borderId="21">
      <protection locked="0"/>
    </xf>
    <xf numFmtId="206" fontId="66" fillId="0" borderId="21">
      <protection locked="0"/>
    </xf>
    <xf numFmtId="206" fontId="66"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70" fillId="0" borderId="21">
      <protection locked="0"/>
    </xf>
    <xf numFmtId="0" fontId="70" fillId="0" borderId="21">
      <protection locked="0"/>
    </xf>
    <xf numFmtId="206" fontId="66" fillId="0" borderId="21">
      <protection locked="0"/>
    </xf>
    <xf numFmtId="206" fontId="66" fillId="0" borderId="21">
      <protection locked="0"/>
    </xf>
    <xf numFmtId="0" fontId="86" fillId="0" borderId="21">
      <protection locked="0"/>
    </xf>
    <xf numFmtId="0" fontId="86" fillId="0" borderId="21">
      <protection locked="0"/>
    </xf>
    <xf numFmtId="206" fontId="66" fillId="0" borderId="21">
      <protection locked="0"/>
    </xf>
    <xf numFmtId="206" fontId="66" fillId="0" borderId="21">
      <protection locked="0"/>
    </xf>
    <xf numFmtId="0" fontId="21" fillId="0" borderId="21">
      <protection locked="0"/>
    </xf>
    <xf numFmtId="0" fontId="21" fillId="0" borderId="21">
      <protection locked="0"/>
    </xf>
    <xf numFmtId="0" fontId="66" fillId="0" borderId="21">
      <protection locked="0"/>
    </xf>
    <xf numFmtId="0" fontId="66" fillId="0" borderId="21">
      <protection locked="0"/>
    </xf>
    <xf numFmtId="0" fontId="66" fillId="0" borderId="21">
      <protection locked="0"/>
    </xf>
    <xf numFmtId="0" fontId="66" fillId="0" borderId="21">
      <protection locked="0"/>
    </xf>
    <xf numFmtId="0" fontId="66" fillId="0" borderId="21">
      <protection locked="0"/>
    </xf>
    <xf numFmtId="0" fontId="66"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206" fontId="66" fillId="0" borderId="21">
      <protection locked="0"/>
    </xf>
    <xf numFmtId="206" fontId="66" fillId="0" borderId="21">
      <protection locked="0"/>
    </xf>
    <xf numFmtId="206" fontId="66" fillId="0" borderId="21">
      <protection locked="0"/>
    </xf>
    <xf numFmtId="206" fontId="66" fillId="0" borderId="21">
      <protection locked="0"/>
    </xf>
    <xf numFmtId="206" fontId="66" fillId="0" borderId="21">
      <protection locked="0"/>
    </xf>
    <xf numFmtId="206" fontId="66" fillId="0" borderId="21">
      <protection locked="0"/>
    </xf>
    <xf numFmtId="207" fontId="70" fillId="0" borderId="21">
      <protection locked="0"/>
    </xf>
    <xf numFmtId="207" fontId="70" fillId="0" borderId="21">
      <protection locked="0"/>
    </xf>
    <xf numFmtId="0" fontId="21" fillId="0" borderId="21">
      <protection locked="0"/>
    </xf>
    <xf numFmtId="0" fontId="21" fillId="0" borderId="21">
      <protection locked="0"/>
    </xf>
    <xf numFmtId="178" fontId="27" fillId="0" borderId="21">
      <protection locked="0"/>
    </xf>
    <xf numFmtId="178" fontId="27" fillId="0" borderId="21">
      <protection locked="0"/>
    </xf>
    <xf numFmtId="206" fontId="66" fillId="0" borderId="21">
      <protection locked="0"/>
    </xf>
    <xf numFmtId="206" fontId="66" fillId="0" borderId="21">
      <protection locked="0"/>
    </xf>
    <xf numFmtId="206" fontId="66" fillId="0" borderId="21">
      <protection locked="0"/>
    </xf>
    <xf numFmtId="206" fontId="66"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66" fillId="0" borderId="21">
      <protection locked="0"/>
    </xf>
    <xf numFmtId="0" fontId="66"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0" fontId="21" fillId="0" borderId="21">
      <protection locked="0"/>
    </xf>
    <xf numFmtId="207" fontId="70" fillId="0" borderId="21">
      <protection locked="0"/>
    </xf>
    <xf numFmtId="207" fontId="70" fillId="0" borderId="21">
      <protection locked="0"/>
    </xf>
    <xf numFmtId="207" fontId="70" fillId="0" borderId="21">
      <protection locked="0"/>
    </xf>
    <xf numFmtId="207" fontId="70" fillId="0" borderId="21">
      <protection locked="0"/>
    </xf>
    <xf numFmtId="207" fontId="70" fillId="0" borderId="21">
      <protection locked="0"/>
    </xf>
    <xf numFmtId="207" fontId="70" fillId="0" borderId="21">
      <protection locked="0"/>
    </xf>
    <xf numFmtId="207" fontId="70" fillId="0" borderId="21">
      <protection locked="0"/>
    </xf>
    <xf numFmtId="207" fontId="70" fillId="0" borderId="21">
      <protection locked="0"/>
    </xf>
    <xf numFmtId="207" fontId="70" fillId="0" borderId="21">
      <protection locked="0"/>
    </xf>
    <xf numFmtId="207" fontId="70" fillId="0" borderId="21">
      <protection locked="0"/>
    </xf>
    <xf numFmtId="208" fontId="66" fillId="0" borderId="21">
      <protection locked="0"/>
    </xf>
    <xf numFmtId="0" fontId="30" fillId="0" borderId="0">
      <alignment vertical="center"/>
    </xf>
    <xf numFmtId="0" fontId="87" fillId="0" borderId="0"/>
    <xf numFmtId="209" fontId="27" fillId="40" borderId="22" applyNumberFormat="0">
      <alignment horizontal="center" vertical="top" wrapText="1"/>
    </xf>
    <xf numFmtId="0" fontId="14" fillId="0" borderId="23" applyNumberFormat="0" applyFill="0" applyAlignment="0" applyProtection="0">
      <alignment vertical="center"/>
    </xf>
    <xf numFmtId="0" fontId="14" fillId="0" borderId="23" applyNumberFormat="0" applyFill="0" applyAlignment="0" applyProtection="0">
      <alignment vertical="center"/>
    </xf>
    <xf numFmtId="0" fontId="14" fillId="0" borderId="23" applyNumberFormat="0" applyFill="0" applyAlignment="0" applyProtection="0">
      <alignment vertical="center"/>
    </xf>
    <xf numFmtId="0" fontId="88" fillId="0" borderId="23" applyNumberFormat="0" applyFill="0" applyAlignment="0" applyProtection="0">
      <alignment vertical="center"/>
    </xf>
    <xf numFmtId="0" fontId="15" fillId="36" borderId="24" applyNumberFormat="0" applyAlignment="0" applyProtection="0">
      <alignment vertical="center"/>
    </xf>
    <xf numFmtId="0" fontId="15" fillId="36" borderId="24" applyNumberFormat="0" applyAlignment="0" applyProtection="0">
      <alignment vertical="center"/>
    </xf>
    <xf numFmtId="0" fontId="15" fillId="36" borderId="24" applyNumberFormat="0" applyAlignment="0" applyProtection="0">
      <alignment vertical="center"/>
    </xf>
    <xf numFmtId="0" fontId="89" fillId="36" borderId="24" applyNumberFormat="0" applyAlignment="0" applyProtection="0">
      <alignment vertical="center"/>
    </xf>
    <xf numFmtId="210" fontId="70" fillId="0" borderId="0"/>
    <xf numFmtId="211" fontId="27" fillId="0" borderId="0" applyFill="0" applyBorder="0"/>
    <xf numFmtId="212" fontId="27" fillId="0" borderId="0" applyFill="0" applyBorder="0"/>
    <xf numFmtId="49" fontId="27" fillId="20" borderId="25">
      <alignment horizontal="center"/>
    </xf>
    <xf numFmtId="213" fontId="27" fillId="20" borderId="25">
      <alignment horizontal="right"/>
    </xf>
    <xf numFmtId="14" fontId="27" fillId="20" borderId="0" applyBorder="0">
      <alignment horizontal="center"/>
    </xf>
    <xf numFmtId="49" fontId="27" fillId="0" borderId="25"/>
    <xf numFmtId="0" fontId="30" fillId="0" borderId="0" applyNumberFormat="0" applyFont="0" applyFill="0" applyBorder="0">
      <alignment horizontal="left" vertical="top" wrapText="1"/>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90" fillId="0" borderId="0" applyNumberFormat="0" applyFill="0" applyBorder="0" applyAlignment="0" applyProtection="0">
      <alignment vertical="center"/>
    </xf>
    <xf numFmtId="49" fontId="91" fillId="0" borderId="9">
      <alignment horizontal="center" vertical="center" wrapText="1"/>
    </xf>
    <xf numFmtId="8" fontId="92" fillId="0" borderId="0" applyFont="0" applyFill="0" applyBorder="0" applyAlignment="0" applyProtection="0"/>
    <xf numFmtId="6" fontId="92" fillId="0" borderId="0" applyFont="0" applyFill="0" applyBorder="0" applyAlignment="0" applyProtection="0"/>
    <xf numFmtId="8" fontId="52" fillId="0" borderId="0" applyFont="0" applyFill="0" applyBorder="0" applyAlignment="0" applyProtection="0"/>
    <xf numFmtId="8" fontId="21" fillId="0" borderId="0" applyFont="0" applyFill="0" applyBorder="0" applyAlignment="0" applyProtection="0">
      <alignment vertical="center"/>
    </xf>
    <xf numFmtId="6" fontId="21" fillId="0" borderId="0" applyFont="0" applyFill="0" applyBorder="0" applyAlignment="0" applyProtection="0"/>
    <xf numFmtId="6" fontId="21" fillId="0" borderId="0" applyFont="0" applyFill="0" applyBorder="0" applyAlignment="0" applyProtection="0"/>
    <xf numFmtId="6" fontId="21" fillId="0" borderId="0" applyFont="0" applyFill="0" applyBorder="0" applyAlignment="0" applyProtection="0"/>
    <xf numFmtId="6" fontId="21" fillId="0" borderId="0" applyFont="0" applyFill="0" applyBorder="0" applyAlignment="0" applyProtection="0"/>
    <xf numFmtId="6" fontId="81" fillId="0" borderId="0" applyFont="0" applyFill="0" applyBorder="0" applyAlignment="0" applyProtection="0">
      <alignment vertical="center"/>
    </xf>
    <xf numFmtId="6" fontId="21" fillId="0" borderId="0" applyFont="0" applyFill="0" applyBorder="0" applyAlignment="0" applyProtection="0">
      <alignment vertical="center"/>
    </xf>
    <xf numFmtId="0" fontId="17" fillId="7" borderId="16" applyNumberFormat="0" applyAlignment="0" applyProtection="0">
      <alignment vertical="center"/>
    </xf>
    <xf numFmtId="0" fontId="17" fillId="7" borderId="16" applyNumberFormat="0" applyAlignment="0" applyProtection="0">
      <alignment vertical="center"/>
    </xf>
    <xf numFmtId="0" fontId="17" fillId="7" borderId="16" applyNumberFormat="0" applyAlignment="0" applyProtection="0">
      <alignment vertical="center"/>
    </xf>
    <xf numFmtId="0" fontId="93" fillId="7" borderId="16" applyNumberFormat="0" applyAlignment="0" applyProtection="0">
      <alignment vertical="center"/>
    </xf>
    <xf numFmtId="14" fontId="27" fillId="0" borderId="0" applyFill="0" applyBorder="0"/>
    <xf numFmtId="0" fontId="21" fillId="0" borderId="0">
      <alignment vertical="center"/>
    </xf>
    <xf numFmtId="0" fontId="21" fillId="0" borderId="0"/>
    <xf numFmtId="0" fontId="21" fillId="0" borderId="0"/>
    <xf numFmtId="0" fontId="21" fillId="0" borderId="0"/>
    <xf numFmtId="0" fontId="2" fillId="0" borderId="0"/>
    <xf numFmtId="0" fontId="99" fillId="0" borderId="0">
      <alignment vertical="center"/>
    </xf>
    <xf numFmtId="0" fontId="21" fillId="0" borderId="0">
      <alignment vertical="center"/>
    </xf>
    <xf numFmtId="0" fontId="2" fillId="0" borderId="0">
      <alignment vertical="center"/>
    </xf>
    <xf numFmtId="0" fontId="21" fillId="0" borderId="0"/>
    <xf numFmtId="0" fontId="21" fillId="0" borderId="0"/>
    <xf numFmtId="0" fontId="21" fillId="0" borderId="0">
      <alignment vertical="center"/>
    </xf>
    <xf numFmtId="0" fontId="21" fillId="0" borderId="0"/>
    <xf numFmtId="0" fontId="21" fillId="0" borderId="0">
      <alignment vertical="center"/>
    </xf>
    <xf numFmtId="0" fontId="2" fillId="0" borderId="0">
      <alignment vertical="center"/>
    </xf>
    <xf numFmtId="0" fontId="21" fillId="0" borderId="0">
      <alignment vertical="center"/>
    </xf>
    <xf numFmtId="0" fontId="21" fillId="0" borderId="0">
      <alignment vertical="center"/>
    </xf>
    <xf numFmtId="0" fontId="100" fillId="0" borderId="0">
      <alignment vertical="center"/>
    </xf>
    <xf numFmtId="0" fontId="21" fillId="0" borderId="0">
      <alignment vertical="center"/>
    </xf>
    <xf numFmtId="0" fontId="21" fillId="0" borderId="0">
      <alignment vertical="center"/>
    </xf>
    <xf numFmtId="0" fontId="21" fillId="0" borderId="0"/>
    <xf numFmtId="0" fontId="101" fillId="0" borderId="0">
      <alignment vertical="center"/>
    </xf>
    <xf numFmtId="0" fontId="21" fillId="0" borderId="0">
      <alignment vertical="center"/>
    </xf>
    <xf numFmtId="0" fontId="21" fillId="0" borderId="0">
      <alignment vertical="center"/>
    </xf>
    <xf numFmtId="0" fontId="30" fillId="0" borderId="26"/>
    <xf numFmtId="214" fontId="30" fillId="0" borderId="0"/>
    <xf numFmtId="0" fontId="52" fillId="0" borderId="0"/>
    <xf numFmtId="6" fontId="21" fillId="0" borderId="0" applyFill="0" applyBorder="0">
      <alignment horizontal="right"/>
    </xf>
    <xf numFmtId="0" fontId="21" fillId="0" borderId="0" applyFill="0" applyBorder="0">
      <alignment horizontal="center"/>
    </xf>
    <xf numFmtId="0" fontId="94" fillId="0" borderId="1">
      <protection hidden="1"/>
    </xf>
    <xf numFmtId="49" fontId="27" fillId="0" borderId="0" applyFill="0" applyBorder="0"/>
    <xf numFmtId="0" fontId="95" fillId="0" borderId="0"/>
    <xf numFmtId="0" fontId="22" fillId="0" borderId="1" applyNumberFormat="0" applyFill="0" applyBorder="0">
      <alignment vertical="top" wrapText="1"/>
    </xf>
    <xf numFmtId="0" fontId="96" fillId="0" borderId="0" applyNumberFormat="0" applyFill="0" applyBorder="0" applyAlignment="0" applyProtection="0">
      <alignment horizontal="left"/>
      <protection locked="0"/>
    </xf>
    <xf numFmtId="0" fontId="97" fillId="0" borderId="0" applyNumberFormat="0" applyFill="0" applyBorder="0" applyAlignment="0" applyProtection="0">
      <alignment horizontal="left"/>
      <protection locked="0"/>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98" fillId="4" borderId="0" applyNumberFormat="0" applyBorder="0" applyAlignment="0" applyProtection="0">
      <alignment vertical="center"/>
    </xf>
    <xf numFmtId="38" fontId="2" fillId="0" borderId="0" applyFont="0" applyFill="0" applyBorder="0" applyAlignment="0" applyProtection="0">
      <alignment vertical="center"/>
    </xf>
    <xf numFmtId="0" fontId="108" fillId="0" borderId="0">
      <alignment vertical="center"/>
    </xf>
    <xf numFmtId="38" fontId="108" fillId="0" borderId="0" applyFont="0" applyFill="0" applyBorder="0" applyAlignment="0" applyProtection="0">
      <alignment vertical="center"/>
    </xf>
    <xf numFmtId="9" fontId="108" fillId="0" borderId="0" applyFont="0" applyFill="0" applyBorder="0" applyAlignment="0" applyProtection="0">
      <alignment vertical="center"/>
    </xf>
    <xf numFmtId="0" fontId="44" fillId="0" borderId="0">
      <alignment vertical="center"/>
    </xf>
  </cellStyleXfs>
  <cellXfs count="127">
    <xf numFmtId="0" fontId="0" fillId="0" borderId="0" xfId="0"/>
    <xf numFmtId="0" fontId="105" fillId="0" borderId="0" xfId="3413" applyFont="1" applyFill="1">
      <alignment vertical="center"/>
    </xf>
    <xf numFmtId="0" fontId="106" fillId="42" borderId="31" xfId="0" applyFont="1" applyFill="1" applyBorder="1" applyAlignment="1">
      <alignment horizontal="center" vertical="center" wrapText="1"/>
    </xf>
    <xf numFmtId="38" fontId="106" fillId="42" borderId="31" xfId="3451" applyFont="1" applyFill="1" applyBorder="1" applyAlignment="1">
      <alignment horizontal="right" vertical="center" wrapText="1"/>
    </xf>
    <xf numFmtId="0" fontId="106" fillId="42" borderId="31" xfId="0" applyFont="1" applyFill="1" applyBorder="1" applyAlignment="1">
      <alignment horizontal="left" vertical="center" wrapText="1"/>
    </xf>
    <xf numFmtId="0" fontId="107" fillId="0" borderId="0" xfId="0" applyFont="1" applyFill="1" applyAlignment="1">
      <alignment vertical="center" wrapText="1"/>
    </xf>
    <xf numFmtId="0" fontId="106" fillId="0" borderId="1" xfId="3435" applyFont="1" applyFill="1" applyBorder="1" applyAlignment="1">
      <alignment horizontal="center" vertical="center"/>
    </xf>
    <xf numFmtId="0" fontId="106" fillId="0" borderId="1" xfId="3435" applyFont="1" applyFill="1" applyBorder="1" applyAlignment="1">
      <alignment horizontal="left" vertical="center" wrapText="1"/>
    </xf>
    <xf numFmtId="0" fontId="106" fillId="0" borderId="1" xfId="3435" applyFont="1" applyBorder="1" applyAlignment="1">
      <alignment horizontal="center" vertical="center" wrapText="1"/>
    </xf>
    <xf numFmtId="0" fontId="106" fillId="0" borderId="1" xfId="3435" applyFont="1" applyBorder="1" applyAlignment="1">
      <alignment horizontal="left" vertical="center" wrapText="1"/>
    </xf>
    <xf numFmtId="0" fontId="106" fillId="0" borderId="1" xfId="3435" applyFont="1" applyFill="1" applyBorder="1" applyAlignment="1">
      <alignment horizontal="left" vertical="center"/>
    </xf>
    <xf numFmtId="0" fontId="106" fillId="0" borderId="1" xfId="3435" applyFont="1" applyFill="1" applyBorder="1" applyAlignment="1">
      <alignment vertical="center" wrapText="1"/>
    </xf>
    <xf numFmtId="0" fontId="104" fillId="0" borderId="0" xfId="3413" applyFont="1">
      <alignment vertical="center"/>
    </xf>
    <xf numFmtId="0" fontId="106" fillId="0" borderId="0" xfId="3435" applyFont="1" applyFill="1">
      <alignment vertical="center"/>
    </xf>
    <xf numFmtId="0" fontId="106" fillId="0" borderId="0" xfId="3435" applyFont="1" applyFill="1" applyAlignment="1">
      <alignment horizontal="left" vertical="center"/>
    </xf>
    <xf numFmtId="0" fontId="106" fillId="0" borderId="0" xfId="3435" applyFont="1" applyFill="1" applyAlignment="1">
      <alignment vertical="center" wrapText="1"/>
    </xf>
    <xf numFmtId="0" fontId="106" fillId="0" borderId="1" xfId="3435" applyFont="1" applyFill="1" applyBorder="1" applyAlignment="1">
      <alignment horizontal="center" vertical="center" wrapText="1"/>
    </xf>
    <xf numFmtId="0" fontId="106" fillId="0" borderId="0" xfId="3435" applyFont="1" applyAlignment="1">
      <alignment horizontal="left" vertical="center" wrapText="1"/>
    </xf>
    <xf numFmtId="0" fontId="106" fillId="0" borderId="0" xfId="3435" applyFont="1" applyAlignment="1">
      <alignment vertical="center" wrapText="1"/>
    </xf>
    <xf numFmtId="0" fontId="106" fillId="0" borderId="1" xfId="3435" applyFont="1" applyFill="1" applyBorder="1" applyAlignment="1">
      <alignment horizontal="left" vertical="top" wrapText="1"/>
    </xf>
    <xf numFmtId="0" fontId="106" fillId="0" borderId="1" xfId="3435" applyFont="1" applyFill="1" applyBorder="1" applyAlignment="1">
      <alignment vertical="top" wrapText="1"/>
    </xf>
    <xf numFmtId="0" fontId="105" fillId="0" borderId="0" xfId="3413" applyFont="1" applyFill="1" applyAlignment="1">
      <alignment horizontal="center" vertical="center"/>
    </xf>
    <xf numFmtId="0" fontId="106" fillId="43" borderId="30" xfId="3435" applyFont="1" applyFill="1" applyBorder="1" applyAlignment="1">
      <alignment horizontal="center" vertical="center" wrapText="1"/>
    </xf>
    <xf numFmtId="0" fontId="109" fillId="0" borderId="0" xfId="3452" applyFont="1">
      <alignment vertical="center"/>
    </xf>
    <xf numFmtId="0" fontId="109" fillId="0" borderId="41" xfId="3452" applyFont="1" applyBorder="1" applyAlignment="1">
      <alignment horizontal="center" vertical="center"/>
    </xf>
    <xf numFmtId="0" fontId="109" fillId="0" borderId="1" xfId="3452" applyFont="1" applyBorder="1" applyAlignment="1">
      <alignment horizontal="center" vertical="center"/>
    </xf>
    <xf numFmtId="0" fontId="109" fillId="0" borderId="0" xfId="3452" applyFont="1" applyFill="1">
      <alignment vertical="center"/>
    </xf>
    <xf numFmtId="38" fontId="109" fillId="0" borderId="0" xfId="3453" applyFont="1" applyAlignment="1">
      <alignment vertical="center"/>
    </xf>
    <xf numFmtId="0" fontId="113" fillId="0" borderId="0" xfId="3455" applyFont="1" applyAlignment="1">
      <alignment horizontal="left" vertical="center"/>
    </xf>
    <xf numFmtId="0" fontId="112" fillId="0" borderId="0" xfId="3455" applyFont="1">
      <alignment vertical="center"/>
    </xf>
    <xf numFmtId="0" fontId="114" fillId="0" borderId="0" xfId="3455" applyFont="1">
      <alignment vertical="center"/>
    </xf>
    <xf numFmtId="0" fontId="115" fillId="0" borderId="0" xfId="3455" applyFont="1">
      <alignment vertical="center"/>
    </xf>
    <xf numFmtId="0" fontId="114" fillId="0" borderId="0" xfId="3455" applyFont="1" applyAlignment="1">
      <alignment horizontal="center" vertical="center"/>
    </xf>
    <xf numFmtId="0" fontId="109" fillId="0" borderId="59" xfId="3452" applyFont="1" applyFill="1" applyBorder="1">
      <alignment vertical="center"/>
    </xf>
    <xf numFmtId="0" fontId="109" fillId="0" borderId="60" xfId="3452" applyFont="1" applyFill="1" applyBorder="1">
      <alignment vertical="center"/>
    </xf>
    <xf numFmtId="0" fontId="109" fillId="0" borderId="62" xfId="3452" applyFont="1" applyFill="1" applyBorder="1">
      <alignment vertical="center"/>
    </xf>
    <xf numFmtId="0" fontId="109" fillId="0" borderId="63" xfId="3452" applyFont="1" applyFill="1" applyBorder="1">
      <alignment vertical="center"/>
    </xf>
    <xf numFmtId="0" fontId="109" fillId="0" borderId="66" xfId="3452" applyFont="1" applyFill="1" applyBorder="1">
      <alignment vertical="center"/>
    </xf>
    <xf numFmtId="0" fontId="109" fillId="0" borderId="67" xfId="3452" applyFont="1" applyFill="1" applyBorder="1">
      <alignment vertical="center"/>
    </xf>
    <xf numFmtId="0" fontId="109" fillId="0" borderId="59" xfId="3452" applyFont="1" applyBorder="1" applyAlignment="1">
      <alignment horizontal="center" vertical="center"/>
    </xf>
    <xf numFmtId="0" fontId="109" fillId="0" borderId="62" xfId="3452" applyFont="1" applyBorder="1" applyAlignment="1">
      <alignment horizontal="center" vertical="center"/>
    </xf>
    <xf numFmtId="215" fontId="109" fillId="0" borderId="64" xfId="3452" applyNumberFormat="1" applyFont="1" applyBorder="1">
      <alignment vertical="center"/>
    </xf>
    <xf numFmtId="38" fontId="109" fillId="0" borderId="65" xfId="3453" applyFont="1" applyBorder="1" applyAlignment="1">
      <alignment vertical="center"/>
    </xf>
    <xf numFmtId="0" fontId="109" fillId="0" borderId="66" xfId="3452" applyFont="1" applyBorder="1" applyAlignment="1">
      <alignment horizontal="center" vertical="center"/>
    </xf>
    <xf numFmtId="215" fontId="109" fillId="0" borderId="68" xfId="3452" applyNumberFormat="1" applyFont="1" applyBorder="1">
      <alignment vertical="center"/>
    </xf>
    <xf numFmtId="38" fontId="109" fillId="0" borderId="69" xfId="3453" applyFont="1" applyBorder="1" applyAlignment="1">
      <alignment vertical="center"/>
    </xf>
    <xf numFmtId="0" fontId="109" fillId="45" borderId="51" xfId="3452" applyFont="1" applyFill="1" applyBorder="1" applyAlignment="1">
      <alignment horizontal="center" vertical="center"/>
    </xf>
    <xf numFmtId="0" fontId="109" fillId="45" borderId="40" xfId="3452" applyFont="1" applyFill="1" applyBorder="1" applyAlignment="1">
      <alignment horizontal="right" vertical="center"/>
    </xf>
    <xf numFmtId="0" fontId="109" fillId="45" borderId="39" xfId="3452" applyFont="1" applyFill="1" applyBorder="1">
      <alignment vertical="center"/>
    </xf>
    <xf numFmtId="0" fontId="109" fillId="45" borderId="40" xfId="3452" applyFont="1" applyFill="1" applyBorder="1">
      <alignment vertical="center"/>
    </xf>
    <xf numFmtId="215" fontId="109" fillId="45" borderId="42" xfId="3452" applyNumberFormat="1" applyFont="1" applyFill="1" applyBorder="1">
      <alignment vertical="center"/>
    </xf>
    <xf numFmtId="0" fontId="109" fillId="45" borderId="46" xfId="3452" applyFont="1" applyFill="1" applyBorder="1">
      <alignment vertical="center"/>
    </xf>
    <xf numFmtId="0" fontId="109" fillId="45" borderId="51" xfId="3452" applyFont="1" applyFill="1" applyBorder="1">
      <alignment vertical="center"/>
    </xf>
    <xf numFmtId="0" fontId="109" fillId="45" borderId="45" xfId="3452" applyFont="1" applyFill="1" applyBorder="1">
      <alignment vertical="center"/>
    </xf>
    <xf numFmtId="215" fontId="109" fillId="45" borderId="52" xfId="3452" applyNumberFormat="1" applyFont="1" applyFill="1" applyBorder="1">
      <alignment vertical="center"/>
    </xf>
    <xf numFmtId="0" fontId="109" fillId="45" borderId="27" xfId="3452" applyFont="1" applyFill="1" applyBorder="1">
      <alignment vertical="center"/>
    </xf>
    <xf numFmtId="0" fontId="109" fillId="45" borderId="55" xfId="3452" applyFont="1" applyFill="1" applyBorder="1">
      <alignment vertical="center"/>
    </xf>
    <xf numFmtId="0" fontId="109" fillId="45" borderId="54" xfId="3452" applyFont="1" applyFill="1" applyBorder="1">
      <alignment vertical="center"/>
    </xf>
    <xf numFmtId="215" fontId="109" fillId="45" borderId="56" xfId="3452" applyNumberFormat="1" applyFont="1" applyFill="1" applyBorder="1">
      <alignment vertical="center"/>
    </xf>
    <xf numFmtId="38" fontId="109" fillId="45" borderId="53" xfId="3453" applyFont="1" applyFill="1" applyBorder="1">
      <alignment vertical="center"/>
    </xf>
    <xf numFmtId="0" fontId="109" fillId="0" borderId="61" xfId="3452" applyFont="1" applyBorder="1" applyAlignment="1">
      <alignment horizontal="right" vertical="center"/>
    </xf>
    <xf numFmtId="0" fontId="109" fillId="0" borderId="64" xfId="3452" applyFont="1" applyBorder="1" applyAlignment="1">
      <alignment horizontal="right" vertical="center"/>
    </xf>
    <xf numFmtId="0" fontId="109" fillId="0" borderId="68" xfId="3452" applyFont="1" applyBorder="1" applyAlignment="1">
      <alignment horizontal="right" vertical="center"/>
    </xf>
    <xf numFmtId="0" fontId="106" fillId="0" borderId="0" xfId="3435" applyFont="1" applyFill="1" applyAlignment="1">
      <alignment horizontal="center" vertical="center" wrapText="1"/>
    </xf>
    <xf numFmtId="0" fontId="109" fillId="0" borderId="73" xfId="3452" applyFont="1" applyBorder="1">
      <alignment vertical="center"/>
    </xf>
    <xf numFmtId="0" fontId="109" fillId="0" borderId="74" xfId="3452" applyFont="1" applyBorder="1">
      <alignment vertical="center"/>
    </xf>
    <xf numFmtId="0" fontId="109" fillId="0" borderId="70" xfId="3452" applyFont="1" applyBorder="1">
      <alignment vertical="center"/>
    </xf>
    <xf numFmtId="0" fontId="109" fillId="0" borderId="75" xfId="3452" applyFont="1" applyBorder="1">
      <alignment vertical="center"/>
    </xf>
    <xf numFmtId="0" fontId="109" fillId="0" borderId="76" xfId="3452" applyFont="1" applyBorder="1">
      <alignment vertical="center"/>
    </xf>
    <xf numFmtId="0" fontId="109" fillId="0" borderId="71" xfId="3452" applyFont="1" applyBorder="1">
      <alignment vertical="center"/>
    </xf>
    <xf numFmtId="0" fontId="109" fillId="0" borderId="77" xfId="3452" applyFont="1" applyBorder="1">
      <alignment vertical="center"/>
    </xf>
    <xf numFmtId="0" fontId="109" fillId="0" borderId="78" xfId="3452" applyFont="1" applyBorder="1">
      <alignment vertical="center"/>
    </xf>
    <xf numFmtId="0" fontId="109" fillId="0" borderId="72" xfId="3452" applyFont="1" applyBorder="1">
      <alignment vertical="center"/>
    </xf>
    <xf numFmtId="0" fontId="111" fillId="0" borderId="43" xfId="3452" applyFont="1" applyBorder="1" applyAlignment="1">
      <alignment vertical="center"/>
    </xf>
    <xf numFmtId="0" fontId="111" fillId="44" borderId="48" xfId="3452" applyFont="1" applyFill="1" applyBorder="1">
      <alignment vertical="center"/>
    </xf>
    <xf numFmtId="0" fontId="111" fillId="44" borderId="38" xfId="3452" applyFont="1" applyFill="1" applyBorder="1" applyAlignment="1">
      <alignment horizontal="center" vertical="center"/>
    </xf>
    <xf numFmtId="0" fontId="106" fillId="0" borderId="0" xfId="3435" applyFont="1" applyFill="1" applyAlignment="1">
      <alignment horizontal="left" vertical="center" wrapText="1"/>
    </xf>
    <xf numFmtId="0" fontId="106" fillId="46" borderId="1" xfId="3435" applyFont="1" applyFill="1" applyBorder="1" applyAlignment="1">
      <alignment horizontal="left" vertical="top" wrapText="1"/>
    </xf>
    <xf numFmtId="0" fontId="106" fillId="46" borderId="1" xfId="3435" applyFont="1" applyFill="1" applyBorder="1" applyAlignment="1">
      <alignment horizontal="center" vertical="center" wrapText="1"/>
    </xf>
    <xf numFmtId="0" fontId="106" fillId="46" borderId="1" xfId="3435" applyFont="1" applyFill="1" applyBorder="1" applyAlignment="1">
      <alignment vertical="top" wrapText="1"/>
    </xf>
    <xf numFmtId="215" fontId="109" fillId="0" borderId="61" xfId="3452" applyNumberFormat="1" applyFont="1" applyBorder="1" applyAlignment="1">
      <alignment horizontal="right" vertical="center"/>
    </xf>
    <xf numFmtId="0" fontId="106" fillId="0" borderId="79" xfId="3435" applyFont="1" applyBorder="1" applyAlignment="1">
      <alignment horizontal="center" vertical="center" wrapText="1"/>
    </xf>
    <xf numFmtId="0" fontId="109" fillId="0" borderId="36" xfId="3452" applyFont="1" applyBorder="1" applyAlignment="1">
      <alignment horizontal="center" vertical="center"/>
    </xf>
    <xf numFmtId="0" fontId="109" fillId="0" borderId="42" xfId="3452" applyFont="1" applyBorder="1" applyAlignment="1">
      <alignment horizontal="center" vertical="center"/>
    </xf>
    <xf numFmtId="38" fontId="109" fillId="0" borderId="37" xfId="3453" applyFont="1" applyBorder="1" applyAlignment="1">
      <alignment horizontal="center" vertical="center"/>
    </xf>
    <xf numFmtId="38" fontId="109" fillId="0" borderId="43" xfId="3453" applyFont="1" applyBorder="1" applyAlignment="1">
      <alignment horizontal="center" vertical="center"/>
    </xf>
    <xf numFmtId="0" fontId="109" fillId="0" borderId="32" xfId="3452" applyFont="1" applyBorder="1" applyAlignment="1">
      <alignment horizontal="center" vertical="center"/>
    </xf>
    <xf numFmtId="0" fontId="109" fillId="0" borderId="39" xfId="3452" applyFont="1" applyBorder="1" applyAlignment="1">
      <alignment horizontal="center" vertical="center"/>
    </xf>
    <xf numFmtId="0" fontId="109" fillId="0" borderId="33" xfId="3452" applyFont="1" applyBorder="1" applyAlignment="1">
      <alignment horizontal="center" vertical="center"/>
    </xf>
    <xf numFmtId="0" fontId="109" fillId="0" borderId="40" xfId="3452" applyFont="1" applyBorder="1" applyAlignment="1">
      <alignment horizontal="center" vertical="center"/>
    </xf>
    <xf numFmtId="0" fontId="109" fillId="0" borderId="37" xfId="3452" applyFont="1" applyBorder="1" applyAlignment="1">
      <alignment horizontal="center" vertical="center"/>
    </xf>
    <xf numFmtId="0" fontId="109" fillId="0" borderId="43" xfId="3452" applyFont="1" applyBorder="1" applyAlignment="1">
      <alignment horizontal="center" vertical="center"/>
    </xf>
    <xf numFmtId="0" fontId="109" fillId="0" borderId="47" xfId="3452" applyFont="1" applyBorder="1" applyAlignment="1">
      <alignment horizontal="center" vertical="center"/>
    </xf>
    <xf numFmtId="0" fontId="109" fillId="0" borderId="49" xfId="3452" applyFont="1" applyFill="1" applyBorder="1" applyAlignment="1">
      <alignment horizontal="center" vertical="center"/>
    </xf>
    <xf numFmtId="0" fontId="109" fillId="0" borderId="58" xfId="3452" applyFont="1" applyFill="1" applyBorder="1" applyAlignment="1">
      <alignment horizontal="center" vertical="center"/>
    </xf>
    <xf numFmtId="0" fontId="109" fillId="0" borderId="50" xfId="3452" applyFont="1" applyFill="1" applyBorder="1" applyAlignment="1">
      <alignment horizontal="center" vertical="center"/>
    </xf>
    <xf numFmtId="0" fontId="109" fillId="0" borderId="54" xfId="3452" applyFont="1" applyFill="1" applyBorder="1" applyAlignment="1">
      <alignment horizontal="center" vertical="center"/>
    </xf>
    <xf numFmtId="0" fontId="109" fillId="0" borderId="34" xfId="3452" applyFont="1" applyFill="1" applyBorder="1" applyAlignment="1">
      <alignment horizontal="center" vertical="center"/>
    </xf>
    <xf numFmtId="0" fontId="109" fillId="0" borderId="57" xfId="3452" applyFont="1" applyFill="1" applyBorder="1" applyAlignment="1">
      <alignment horizontal="center" vertical="center"/>
    </xf>
    <xf numFmtId="0" fontId="109" fillId="0" borderId="41" xfId="3452" applyFont="1" applyFill="1" applyBorder="1" applyAlignment="1">
      <alignment horizontal="center" vertical="center"/>
    </xf>
    <xf numFmtId="0" fontId="109" fillId="0" borderId="45" xfId="3452" applyFont="1" applyFill="1" applyBorder="1" applyAlignment="1">
      <alignment horizontal="center" vertical="center"/>
    </xf>
    <xf numFmtId="0" fontId="109" fillId="0" borderId="44" xfId="3452" applyFont="1" applyBorder="1" applyAlignment="1">
      <alignment horizontal="center" vertical="center"/>
    </xf>
    <xf numFmtId="0" fontId="109" fillId="0" borderId="34" xfId="3452" applyFont="1" applyBorder="1" applyAlignment="1">
      <alignment horizontal="center" vertical="center"/>
    </xf>
    <xf numFmtId="0" fontId="109" fillId="0" borderId="35" xfId="3452" applyFont="1" applyBorder="1" applyAlignment="1">
      <alignment horizontal="center" vertical="center"/>
    </xf>
    <xf numFmtId="0" fontId="104" fillId="43" borderId="27" xfId="3435" applyFont="1" applyFill="1" applyBorder="1" applyAlignment="1">
      <alignment horizontal="center" vertical="center" wrapText="1"/>
    </xf>
    <xf numFmtId="0" fontId="104" fillId="43" borderId="30" xfId="3435" applyFont="1" applyFill="1" applyBorder="1" applyAlignment="1">
      <alignment horizontal="center" vertical="center" wrapText="1"/>
    </xf>
    <xf numFmtId="0" fontId="104" fillId="43" borderId="28" xfId="3435" applyFont="1" applyFill="1" applyBorder="1" applyAlignment="1">
      <alignment horizontal="center" vertical="center" wrapText="1"/>
    </xf>
    <xf numFmtId="0" fontId="104" fillId="43" borderId="6" xfId="3435" applyFont="1" applyFill="1" applyBorder="1" applyAlignment="1">
      <alignment horizontal="center" vertical="center" wrapText="1"/>
    </xf>
    <xf numFmtId="0" fontId="104" fillId="43" borderId="29" xfId="3435" applyFont="1" applyFill="1" applyBorder="1" applyAlignment="1">
      <alignment horizontal="center" vertical="center" wrapText="1"/>
    </xf>
    <xf numFmtId="0" fontId="104" fillId="41" borderId="27" xfId="3419" applyFont="1" applyFill="1" applyBorder="1" applyAlignment="1">
      <alignment horizontal="center" vertical="center"/>
    </xf>
    <xf numFmtId="0" fontId="104" fillId="41" borderId="30" xfId="3419" applyFont="1" applyFill="1" applyBorder="1" applyAlignment="1">
      <alignment horizontal="center" vertical="center"/>
    </xf>
    <xf numFmtId="0" fontId="103" fillId="41" borderId="27" xfId="3419" applyFont="1" applyFill="1" applyBorder="1" applyAlignment="1">
      <alignment horizontal="center" vertical="center"/>
    </xf>
    <xf numFmtId="0" fontId="103" fillId="41" borderId="30" xfId="3419" applyFont="1" applyFill="1" applyBorder="1" applyAlignment="1">
      <alignment horizontal="center" vertical="center"/>
    </xf>
    <xf numFmtId="0" fontId="103" fillId="41" borderId="27" xfId="3419" applyFont="1" applyFill="1" applyBorder="1" applyAlignment="1">
      <alignment horizontal="center" vertical="center" wrapText="1"/>
    </xf>
    <xf numFmtId="0" fontId="103" fillId="41" borderId="30" xfId="3419" applyFont="1" applyFill="1" applyBorder="1" applyAlignment="1">
      <alignment horizontal="center" vertical="center" wrapText="1"/>
    </xf>
    <xf numFmtId="0" fontId="106" fillId="42" borderId="1" xfId="0" applyFont="1" applyFill="1" applyBorder="1" applyAlignment="1">
      <alignment vertical="center" wrapText="1"/>
    </xf>
    <xf numFmtId="0" fontId="106" fillId="42" borderId="28" xfId="0" applyFont="1" applyFill="1" applyBorder="1" applyAlignment="1">
      <alignment vertical="center" wrapText="1"/>
    </xf>
    <xf numFmtId="0" fontId="106" fillId="42" borderId="6" xfId="0" applyFont="1" applyFill="1" applyBorder="1" applyAlignment="1">
      <alignment vertical="center" wrapText="1"/>
    </xf>
    <xf numFmtId="0" fontId="106" fillId="42" borderId="29" xfId="0" applyFont="1" applyFill="1" applyBorder="1" applyAlignment="1">
      <alignment vertical="center" wrapText="1"/>
    </xf>
    <xf numFmtId="0" fontId="105" fillId="0" borderId="0" xfId="3413" applyFont="1" applyFill="1" applyBorder="1">
      <alignment vertical="center"/>
    </xf>
    <xf numFmtId="0" fontId="106" fillId="0" borderId="0" xfId="3435" applyFont="1" applyBorder="1" applyAlignment="1">
      <alignment vertical="center" wrapText="1"/>
    </xf>
    <xf numFmtId="38" fontId="109" fillId="0" borderId="80" xfId="3453" applyFont="1" applyBorder="1" applyAlignment="1">
      <alignment vertical="center"/>
    </xf>
    <xf numFmtId="38" fontId="109" fillId="45" borderId="81" xfId="3453" applyFont="1" applyFill="1" applyBorder="1" applyAlignment="1">
      <alignment vertical="center"/>
    </xf>
    <xf numFmtId="38" fontId="109" fillId="45" borderId="48" xfId="3453" applyFont="1" applyFill="1" applyBorder="1" applyAlignment="1">
      <alignment vertical="center"/>
    </xf>
    <xf numFmtId="38" fontId="109" fillId="45" borderId="82" xfId="3453" applyFont="1" applyFill="1" applyBorder="1" applyAlignment="1">
      <alignment vertical="center"/>
    </xf>
    <xf numFmtId="0" fontId="114" fillId="0" borderId="0" xfId="3455" applyFont="1" applyAlignment="1">
      <alignment vertical="center" wrapText="1"/>
    </xf>
    <xf numFmtId="0" fontId="114" fillId="0" borderId="0" xfId="3455" applyFont="1" applyAlignment="1">
      <alignment horizontal="left" vertical="center" wrapText="1"/>
    </xf>
  </cellXfs>
  <cellStyles count="3456">
    <cellStyle name="_x000c_ーセン_x000c_" xfId="1" xr:uid="{00000000-0005-0000-0000-000000000000}"/>
    <cellStyle name="??_Check" xfId="2" xr:uid="{00000000-0005-0000-0000-000001000000}"/>
    <cellStyle name="_【サーバ機器構成】 07.05.09" xfId="3" xr:uid="{00000000-0005-0000-0000-000002000000}"/>
    <cellStyle name="_【神本】⑥3年一括(維持)(標準)" xfId="4" xr:uid="{00000000-0005-0000-0000-000003000000}"/>
    <cellStyle name="_020SE見積仕様" xfId="5" xr:uid="{00000000-0005-0000-0000-000004000000}"/>
    <cellStyle name="_04GD20680見積" xfId="6" xr:uid="{00000000-0005-0000-0000-000005000000}"/>
    <cellStyle name="_050719ｶﾜﾀﾞAP7000保守費見積" xfId="7" xr:uid="{00000000-0005-0000-0000-000006000000}"/>
    <cellStyle name="_051_見積GD20350" xfId="8" xr:uid="{00000000-0005-0000-0000-000007000000}"/>
    <cellStyle name="_05GD20160" xfId="9" xr:uid="{00000000-0005-0000-0000-000008000000}"/>
    <cellStyle name="_20020425-01０４２５見積" xfId="10" xr:uid="{00000000-0005-0000-0000-000009000000}"/>
    <cellStyle name="_AH30040_0724" xfId="11" xr:uid="{00000000-0005-0000-0000-00000A000000}"/>
    <cellStyle name="_E-CubedⅡ標準見積-（合併）財務起債" xfId="12" xr:uid="{00000000-0005-0000-0000-00000B000000}"/>
    <cellStyle name="_GD20870見積" xfId="13" xr:uid="{00000000-0005-0000-0000-00000C000000}"/>
    <cellStyle name="_yyy_日置合併HW品目20031204" xfId="14" xr:uid="{00000000-0005-0000-0000-00000D000000}"/>
    <cellStyle name="_コピー元04GD20680見積" xfId="15" xr:uid="{00000000-0005-0000-0000-00000E000000}"/>
    <cellStyle name="_維持保守FOMAT05" xfId="16" xr:uid="{00000000-0005-0000-0000-00000F000000}"/>
    <cellStyle name="_検針お知らせ変更見積（08.05.23）" xfId="17" xr:uid="{00000000-0005-0000-0000-000010000000}"/>
    <cellStyle name="_見H2-0000166-1" xfId="18" xr:uid="{00000000-0005-0000-0000-000011000000}"/>
    <cellStyle name="_構成２" xfId="19" xr:uid="{00000000-0005-0000-0000-000012000000}"/>
    <cellStyle name="_財務日置HW見積り依頼リスト" xfId="20" xr:uid="{00000000-0005-0000-0000-000013000000}"/>
    <cellStyle name="_新居浜市Book1" xfId="21" xr:uid="{00000000-0005-0000-0000-000014000000}"/>
    <cellStyle name="_日立　維持保守07" xfId="22" xr:uid="{00000000-0005-0000-0000-000015000000}"/>
    <cellStyle name="_保守依頼書" xfId="23" xr:uid="{00000000-0005-0000-0000-000016000000}"/>
    <cellStyle name="W_@í\¬" xfId="24" xr:uid="{00000000-0005-0000-0000-000017000000}"/>
    <cellStyle name="0%" xfId="25" xr:uid="{00000000-0005-0000-0000-000018000000}"/>
    <cellStyle name="0,0_x000d__x000a_NA_x000d__x000a_" xfId="26" xr:uid="{00000000-0005-0000-0000-000019000000}"/>
    <cellStyle name="0.0%" xfId="27" xr:uid="{00000000-0005-0000-0000-00001A000000}"/>
    <cellStyle name="0.00%" xfId="28" xr:uid="{00000000-0005-0000-0000-00001B000000}"/>
    <cellStyle name="11.5" xfId="29" xr:uid="{00000000-0005-0000-0000-00001C000000}"/>
    <cellStyle name="20% - アクセント 1" xfId="30" builtinId="30" customBuiltin="1"/>
    <cellStyle name="20% - アクセント 1 2" xfId="31" xr:uid="{00000000-0005-0000-0000-00001E000000}"/>
    <cellStyle name="20% - アクセント 1 3" xfId="32" xr:uid="{00000000-0005-0000-0000-00001F000000}"/>
    <cellStyle name="20% - アクセント 1 4" xfId="33" xr:uid="{00000000-0005-0000-0000-000020000000}"/>
    <cellStyle name="20% - アクセント 2" xfId="34" builtinId="34" customBuiltin="1"/>
    <cellStyle name="20% - アクセント 2 2" xfId="35" xr:uid="{00000000-0005-0000-0000-000022000000}"/>
    <cellStyle name="20% - アクセント 2 3" xfId="36" xr:uid="{00000000-0005-0000-0000-000023000000}"/>
    <cellStyle name="20% - アクセント 2 4" xfId="37" xr:uid="{00000000-0005-0000-0000-000024000000}"/>
    <cellStyle name="20% - アクセント 3" xfId="38" builtinId="38" customBuiltin="1"/>
    <cellStyle name="20% - アクセント 3 2" xfId="39" xr:uid="{00000000-0005-0000-0000-000026000000}"/>
    <cellStyle name="20% - アクセント 3 3" xfId="40" xr:uid="{00000000-0005-0000-0000-000027000000}"/>
    <cellStyle name="20% - アクセント 3 4" xfId="41" xr:uid="{00000000-0005-0000-0000-000028000000}"/>
    <cellStyle name="20% - アクセント 4" xfId="42" builtinId="42" customBuiltin="1"/>
    <cellStyle name="20% - アクセント 4 2" xfId="43" xr:uid="{00000000-0005-0000-0000-00002A000000}"/>
    <cellStyle name="20% - アクセント 4 3" xfId="44" xr:uid="{00000000-0005-0000-0000-00002B000000}"/>
    <cellStyle name="20% - アクセント 4 4" xfId="45" xr:uid="{00000000-0005-0000-0000-00002C000000}"/>
    <cellStyle name="20% - アクセント 5" xfId="46" builtinId="46" customBuiltin="1"/>
    <cellStyle name="20% - アクセント 5 2" xfId="47" xr:uid="{00000000-0005-0000-0000-00002E000000}"/>
    <cellStyle name="20% - アクセント 5 3" xfId="48" xr:uid="{00000000-0005-0000-0000-00002F000000}"/>
    <cellStyle name="20% - アクセント 5 4" xfId="49" xr:uid="{00000000-0005-0000-0000-000030000000}"/>
    <cellStyle name="20% - アクセント 6" xfId="50" builtinId="50" customBuiltin="1"/>
    <cellStyle name="20% - アクセント 6 2" xfId="51" xr:uid="{00000000-0005-0000-0000-000032000000}"/>
    <cellStyle name="20% - アクセント 6 3" xfId="52" xr:uid="{00000000-0005-0000-0000-000033000000}"/>
    <cellStyle name="20% - アクセント 6 4" xfId="53" xr:uid="{00000000-0005-0000-0000-000034000000}"/>
    <cellStyle name="40% - アクセント 1" xfId="54" builtinId="31" customBuiltin="1"/>
    <cellStyle name="40% - アクセント 1 2" xfId="55" xr:uid="{00000000-0005-0000-0000-000036000000}"/>
    <cellStyle name="40% - アクセント 1 3" xfId="56" xr:uid="{00000000-0005-0000-0000-000037000000}"/>
    <cellStyle name="40% - アクセント 1 4" xfId="57" xr:uid="{00000000-0005-0000-0000-000038000000}"/>
    <cellStyle name="40% - アクセント 2" xfId="58" builtinId="35" customBuiltin="1"/>
    <cellStyle name="40% - アクセント 2 2" xfId="59" xr:uid="{00000000-0005-0000-0000-00003A000000}"/>
    <cellStyle name="40% - アクセント 2 3" xfId="60" xr:uid="{00000000-0005-0000-0000-00003B000000}"/>
    <cellStyle name="40% - アクセント 2 4" xfId="61" xr:uid="{00000000-0005-0000-0000-00003C000000}"/>
    <cellStyle name="40% - アクセント 3" xfId="62" builtinId="39" customBuiltin="1"/>
    <cellStyle name="40% - アクセント 3 2" xfId="63" xr:uid="{00000000-0005-0000-0000-00003E000000}"/>
    <cellStyle name="40% - アクセント 3 3" xfId="64" xr:uid="{00000000-0005-0000-0000-00003F000000}"/>
    <cellStyle name="40% - アクセント 3 4" xfId="65" xr:uid="{00000000-0005-0000-0000-000040000000}"/>
    <cellStyle name="40% - アクセント 4" xfId="66" builtinId="43" customBuiltin="1"/>
    <cellStyle name="40% - アクセント 4 2" xfId="67" xr:uid="{00000000-0005-0000-0000-000042000000}"/>
    <cellStyle name="40% - アクセント 4 3" xfId="68" xr:uid="{00000000-0005-0000-0000-000043000000}"/>
    <cellStyle name="40% - アクセント 4 4" xfId="69" xr:uid="{00000000-0005-0000-0000-000044000000}"/>
    <cellStyle name="40% - アクセント 5" xfId="70" builtinId="47" customBuiltin="1"/>
    <cellStyle name="40% - アクセント 5 2" xfId="71" xr:uid="{00000000-0005-0000-0000-000046000000}"/>
    <cellStyle name="40% - アクセント 5 3" xfId="72" xr:uid="{00000000-0005-0000-0000-000047000000}"/>
    <cellStyle name="40% - アクセント 5 4" xfId="73" xr:uid="{00000000-0005-0000-0000-000048000000}"/>
    <cellStyle name="40% - アクセント 6" xfId="74" builtinId="51" customBuiltin="1"/>
    <cellStyle name="40% - アクセント 6 2" xfId="75" xr:uid="{00000000-0005-0000-0000-00004A000000}"/>
    <cellStyle name="40% - アクセント 6 3" xfId="76" xr:uid="{00000000-0005-0000-0000-00004B000000}"/>
    <cellStyle name="40% - アクセント 6 4" xfId="77" xr:uid="{00000000-0005-0000-0000-00004C000000}"/>
    <cellStyle name="60% - アクセント 1" xfId="78" builtinId="32" customBuiltin="1"/>
    <cellStyle name="60% - アクセント 1 2" xfId="79" xr:uid="{00000000-0005-0000-0000-00004E000000}"/>
    <cellStyle name="60% - アクセント 1 3" xfId="80" xr:uid="{00000000-0005-0000-0000-00004F000000}"/>
    <cellStyle name="60% - アクセント 1 4" xfId="81" xr:uid="{00000000-0005-0000-0000-000050000000}"/>
    <cellStyle name="60% - アクセント 2" xfId="82" builtinId="36" customBuiltin="1"/>
    <cellStyle name="60% - アクセント 2 2" xfId="83" xr:uid="{00000000-0005-0000-0000-000052000000}"/>
    <cellStyle name="60% - アクセント 2 3" xfId="84" xr:uid="{00000000-0005-0000-0000-000053000000}"/>
    <cellStyle name="60% - アクセント 2 4" xfId="85" xr:uid="{00000000-0005-0000-0000-000054000000}"/>
    <cellStyle name="60% - アクセント 3" xfId="86" builtinId="40" customBuiltin="1"/>
    <cellStyle name="60% - アクセント 3 2" xfId="87" xr:uid="{00000000-0005-0000-0000-000056000000}"/>
    <cellStyle name="60% - アクセント 3 3" xfId="88" xr:uid="{00000000-0005-0000-0000-000057000000}"/>
    <cellStyle name="60% - アクセント 3 4" xfId="89" xr:uid="{00000000-0005-0000-0000-000058000000}"/>
    <cellStyle name="60% - アクセント 4" xfId="90" builtinId="44" customBuiltin="1"/>
    <cellStyle name="60% - アクセント 4 2" xfId="91" xr:uid="{00000000-0005-0000-0000-00005A000000}"/>
    <cellStyle name="60% - アクセント 4 3" xfId="92" xr:uid="{00000000-0005-0000-0000-00005B000000}"/>
    <cellStyle name="60% - アクセント 4 4" xfId="93" xr:uid="{00000000-0005-0000-0000-00005C000000}"/>
    <cellStyle name="60% - アクセント 5" xfId="94" builtinId="48" customBuiltin="1"/>
    <cellStyle name="60% - アクセント 5 2" xfId="95" xr:uid="{00000000-0005-0000-0000-00005E000000}"/>
    <cellStyle name="60% - アクセント 5 3" xfId="96" xr:uid="{00000000-0005-0000-0000-00005F000000}"/>
    <cellStyle name="60% - アクセント 5 4" xfId="97" xr:uid="{00000000-0005-0000-0000-000060000000}"/>
    <cellStyle name="60% - アクセント 6" xfId="98" builtinId="52" customBuiltin="1"/>
    <cellStyle name="60% - アクセント 6 2" xfId="99" xr:uid="{00000000-0005-0000-0000-000062000000}"/>
    <cellStyle name="60% - アクセント 6 3" xfId="100" xr:uid="{00000000-0005-0000-0000-000063000000}"/>
    <cellStyle name="60% - アクセント 6 4" xfId="101" xr:uid="{00000000-0005-0000-0000-000064000000}"/>
    <cellStyle name="AAA" xfId="102" xr:uid="{00000000-0005-0000-0000-000065000000}"/>
    <cellStyle name="blank" xfId="103" xr:uid="{00000000-0005-0000-0000-000066000000}"/>
    <cellStyle name="Body" xfId="104" xr:uid="{00000000-0005-0000-0000-000067000000}"/>
    <cellStyle name="Body text" xfId="105" xr:uid="{00000000-0005-0000-0000-000068000000}"/>
    <cellStyle name="Border" xfId="106" xr:uid="{00000000-0005-0000-0000-000069000000}"/>
    <cellStyle name="Calc Currency (0)" xfId="107" xr:uid="{00000000-0005-0000-0000-00006A000000}"/>
    <cellStyle name="Calc Currency (0) 2" xfId="108" xr:uid="{00000000-0005-0000-0000-00006B000000}"/>
    <cellStyle name="Calc Currency (2)" xfId="109" xr:uid="{00000000-0005-0000-0000-00006C000000}"/>
    <cellStyle name="Calc Percent (0)" xfId="110" xr:uid="{00000000-0005-0000-0000-00006D000000}"/>
    <cellStyle name="Calc Percent (1)" xfId="111" xr:uid="{00000000-0005-0000-0000-00006E000000}"/>
    <cellStyle name="Calc Percent (2)" xfId="112" xr:uid="{00000000-0005-0000-0000-00006F000000}"/>
    <cellStyle name="Calc Units (0)" xfId="113" xr:uid="{00000000-0005-0000-0000-000070000000}"/>
    <cellStyle name="Calc Units (1)" xfId="114" xr:uid="{00000000-0005-0000-0000-000071000000}"/>
    <cellStyle name="Calc Units (2)" xfId="115" xr:uid="{00000000-0005-0000-0000-000072000000}"/>
    <cellStyle name="category" xfId="116" xr:uid="{00000000-0005-0000-0000-000073000000}"/>
    <cellStyle name="Col Heads" xfId="117" xr:uid="{00000000-0005-0000-0000-000074000000}"/>
    <cellStyle name="Comma  - Style1" xfId="118" xr:uid="{00000000-0005-0000-0000-000075000000}"/>
    <cellStyle name="Comma  - Style2" xfId="119" xr:uid="{00000000-0005-0000-0000-000076000000}"/>
    <cellStyle name="Comma  - Style3" xfId="120" xr:uid="{00000000-0005-0000-0000-000077000000}"/>
    <cellStyle name="Comma  - Style4" xfId="121" xr:uid="{00000000-0005-0000-0000-000078000000}"/>
    <cellStyle name="Comma  - Style5" xfId="122" xr:uid="{00000000-0005-0000-0000-000079000000}"/>
    <cellStyle name="Comma  - Style6" xfId="123" xr:uid="{00000000-0005-0000-0000-00007A000000}"/>
    <cellStyle name="Comma  - Style7" xfId="124" xr:uid="{00000000-0005-0000-0000-00007B000000}"/>
    <cellStyle name="Comma  - Style8" xfId="125" xr:uid="{00000000-0005-0000-0000-00007C000000}"/>
    <cellStyle name="Comma [0]_#6 Temps &amp; Contractors" xfId="126" xr:uid="{00000000-0005-0000-0000-00007D000000}"/>
    <cellStyle name="Comma [00]" xfId="127" xr:uid="{00000000-0005-0000-0000-00007E000000}"/>
    <cellStyle name="Comma,0" xfId="128" xr:uid="{00000000-0005-0000-0000-00007F000000}"/>
    <cellStyle name="Comma,1" xfId="129" xr:uid="{00000000-0005-0000-0000-000080000000}"/>
    <cellStyle name="Comma,2" xfId="130" xr:uid="{00000000-0005-0000-0000-000081000000}"/>
    <cellStyle name="Comma_#6 Temps &amp; Contractors" xfId="131" xr:uid="{00000000-0005-0000-0000-000082000000}"/>
    <cellStyle name="Currency [0]_#6 Temps &amp; Contractors" xfId="132" xr:uid="{00000000-0005-0000-0000-000083000000}"/>
    <cellStyle name="Currency [00]" xfId="133" xr:uid="{00000000-0005-0000-0000-000084000000}"/>
    <cellStyle name="Currency,0" xfId="134" xr:uid="{00000000-0005-0000-0000-000085000000}"/>
    <cellStyle name="Currency,2" xfId="135" xr:uid="{00000000-0005-0000-0000-000086000000}"/>
    <cellStyle name="Currency_#6 Temps &amp; Contractors" xfId="136" xr:uid="{00000000-0005-0000-0000-000087000000}"/>
    <cellStyle name="Date Short" xfId="137" xr:uid="{00000000-0005-0000-0000-000088000000}"/>
    <cellStyle name="DELTA" xfId="138" xr:uid="{00000000-0005-0000-0000-000089000000}"/>
    <cellStyle name="Enter Currency (0)" xfId="139" xr:uid="{00000000-0005-0000-0000-00008A000000}"/>
    <cellStyle name="Enter Currency (2)" xfId="140" xr:uid="{00000000-0005-0000-0000-00008B000000}"/>
    <cellStyle name="Enter Units (0)" xfId="141" xr:uid="{00000000-0005-0000-0000-00008C000000}"/>
    <cellStyle name="Enter Units (1)" xfId="142" xr:uid="{00000000-0005-0000-0000-00008D000000}"/>
    <cellStyle name="Enter Units (2)" xfId="143" xr:uid="{00000000-0005-0000-0000-00008E000000}"/>
    <cellStyle name="entry" xfId="144" xr:uid="{00000000-0005-0000-0000-00008F000000}"/>
    <cellStyle name="Euro" xfId="145" xr:uid="{00000000-0005-0000-0000-000090000000}"/>
    <cellStyle name="Followed Hyperlink" xfId="146" xr:uid="{00000000-0005-0000-0000-000091000000}"/>
    <cellStyle name="Grey" xfId="147" xr:uid="{00000000-0005-0000-0000-000092000000}"/>
    <cellStyle name="Head 1" xfId="148" xr:uid="{00000000-0005-0000-0000-000093000000}"/>
    <cellStyle name="Head 2" xfId="149" xr:uid="{00000000-0005-0000-0000-000094000000}"/>
    <cellStyle name="Header" xfId="150" xr:uid="{00000000-0005-0000-0000-000095000000}"/>
    <cellStyle name="Header1" xfId="151" xr:uid="{00000000-0005-0000-0000-000096000000}"/>
    <cellStyle name="Header2" xfId="152" xr:uid="{00000000-0005-0000-0000-000097000000}"/>
    <cellStyle name="Hyperlink" xfId="153" xr:uid="{00000000-0005-0000-0000-000098000000}"/>
    <cellStyle name="Input [yellow]" xfId="154" xr:uid="{00000000-0005-0000-0000-000099000000}"/>
    <cellStyle name="Komma [0]_laroux" xfId="155" xr:uid="{00000000-0005-0000-0000-00009A000000}"/>
    <cellStyle name="Komma_laroux" xfId="156" xr:uid="{00000000-0005-0000-0000-00009B000000}"/>
    <cellStyle name="KWE標準" xfId="157" xr:uid="{00000000-0005-0000-0000-00009C000000}"/>
    <cellStyle name="Link Currency (0)" xfId="158" xr:uid="{00000000-0005-0000-0000-00009D000000}"/>
    <cellStyle name="Link Currency (2)" xfId="159" xr:uid="{00000000-0005-0000-0000-00009E000000}"/>
    <cellStyle name="Link Units (0)" xfId="160" xr:uid="{00000000-0005-0000-0000-00009F000000}"/>
    <cellStyle name="Link Units (1)" xfId="161" xr:uid="{00000000-0005-0000-0000-0000A0000000}"/>
    <cellStyle name="Link Units (2)" xfId="162" xr:uid="{00000000-0005-0000-0000-0000A1000000}"/>
    <cellStyle name="Model" xfId="163" xr:uid="{00000000-0005-0000-0000-0000A2000000}"/>
    <cellStyle name="no dec" xfId="164" xr:uid="{00000000-0005-0000-0000-0000A3000000}"/>
    <cellStyle name="NonPrint_Heading" xfId="165" xr:uid="{00000000-0005-0000-0000-0000A4000000}"/>
    <cellStyle name="Normal - Style1" xfId="166" xr:uid="{00000000-0005-0000-0000-0000A5000000}"/>
    <cellStyle name="Normal - Style1 2" xfId="167" xr:uid="{00000000-0005-0000-0000-0000A6000000}"/>
    <cellStyle name="Normal_# 41-Market &amp;Trends" xfId="168" xr:uid="{00000000-0005-0000-0000-0000A7000000}"/>
    <cellStyle name="paint" xfId="169" xr:uid="{00000000-0005-0000-0000-0000A8000000}"/>
    <cellStyle name="Percent (0)" xfId="170" xr:uid="{00000000-0005-0000-0000-0000A9000000}"/>
    <cellStyle name="Percent [0]" xfId="171" xr:uid="{00000000-0005-0000-0000-0000AA000000}"/>
    <cellStyle name="Percent [00]" xfId="172" xr:uid="{00000000-0005-0000-0000-0000AB000000}"/>
    <cellStyle name="Percent [2]" xfId="173" xr:uid="{00000000-0005-0000-0000-0000AC000000}"/>
    <cellStyle name="Percent_#6 Temps &amp; Contractors" xfId="174" xr:uid="{00000000-0005-0000-0000-0000AD000000}"/>
    <cellStyle name="PL" xfId="175" xr:uid="{00000000-0005-0000-0000-0000AE000000}"/>
    <cellStyle name="PrePop Currency (0)" xfId="176" xr:uid="{00000000-0005-0000-0000-0000AF000000}"/>
    <cellStyle name="PrePop Currency (2)" xfId="177" xr:uid="{00000000-0005-0000-0000-0000B0000000}"/>
    <cellStyle name="PrePop Units (0)" xfId="178" xr:uid="{00000000-0005-0000-0000-0000B1000000}"/>
    <cellStyle name="PrePop Units (1)" xfId="179" xr:uid="{00000000-0005-0000-0000-0000B2000000}"/>
    <cellStyle name="PrePop Units (2)" xfId="180" xr:uid="{00000000-0005-0000-0000-0000B3000000}"/>
    <cellStyle name="price" xfId="181" xr:uid="{00000000-0005-0000-0000-0000B4000000}"/>
    <cellStyle name="Product Title" xfId="182" xr:uid="{00000000-0005-0000-0000-0000B5000000}"/>
    <cellStyle name="PSChar" xfId="183" xr:uid="{00000000-0005-0000-0000-0000B6000000}"/>
    <cellStyle name="PSDate" xfId="184" xr:uid="{00000000-0005-0000-0000-0000B7000000}"/>
    <cellStyle name="PSDec" xfId="185" xr:uid="{00000000-0005-0000-0000-0000B8000000}"/>
    <cellStyle name="PSHeading" xfId="186" xr:uid="{00000000-0005-0000-0000-0000B9000000}"/>
    <cellStyle name="PSInt" xfId="187" xr:uid="{00000000-0005-0000-0000-0000BA000000}"/>
    <cellStyle name="PSSpacer" xfId="188" xr:uid="{00000000-0005-0000-0000-0000BB000000}"/>
    <cellStyle name="QDF" xfId="189" xr:uid="{00000000-0005-0000-0000-0000BC000000}"/>
    <cellStyle name="revised" xfId="190" xr:uid="{00000000-0005-0000-0000-0000BD000000}"/>
    <cellStyle name="section" xfId="191" xr:uid="{00000000-0005-0000-0000-0000BE000000}"/>
    <cellStyle name="SPOl" xfId="192" xr:uid="{00000000-0005-0000-0000-0000BF000000}"/>
    <cellStyle name="Standaard_laroux" xfId="193" xr:uid="{00000000-0005-0000-0000-0000C0000000}"/>
    <cellStyle name="Standard_300402" xfId="194" xr:uid="{00000000-0005-0000-0000-0000C1000000}"/>
    <cellStyle name="STYL0 - ｽﾀｲﾙ1" xfId="195" xr:uid="{00000000-0005-0000-0000-0000C2000000}"/>
    <cellStyle name="STYL1 - ｽﾀｲﾙ2" xfId="196" xr:uid="{00000000-0005-0000-0000-0000C3000000}"/>
    <cellStyle name="STYL2 - ｽﾀｲﾙ3" xfId="197" xr:uid="{00000000-0005-0000-0000-0000C4000000}"/>
    <cellStyle name="STYL3 - ｽﾀｲﾙ4" xfId="198" xr:uid="{00000000-0005-0000-0000-0000C5000000}"/>
    <cellStyle name="STYL4 - ｽﾀｲﾙ5" xfId="199" xr:uid="{00000000-0005-0000-0000-0000C6000000}"/>
    <cellStyle name="STYL5 - ｽﾀｲﾙ6" xfId="200" xr:uid="{00000000-0005-0000-0000-0000C7000000}"/>
    <cellStyle name="STYL6 - ｽﾀｲﾙ7" xfId="201" xr:uid="{00000000-0005-0000-0000-0000C8000000}"/>
    <cellStyle name="STYL7 - ｽﾀｲﾙ8" xfId="202" xr:uid="{00000000-0005-0000-0000-0000C9000000}"/>
    <cellStyle name="subhead" xfId="203" xr:uid="{00000000-0005-0000-0000-0000CA000000}"/>
    <cellStyle name="Text Indent A" xfId="204" xr:uid="{00000000-0005-0000-0000-0000CB000000}"/>
    <cellStyle name="Text Indent B" xfId="205" xr:uid="{00000000-0005-0000-0000-0000CC000000}"/>
    <cellStyle name="Text Indent C" xfId="206" xr:uid="{00000000-0005-0000-0000-0000CD000000}"/>
    <cellStyle name="title" xfId="207" xr:uid="{00000000-0005-0000-0000-0000CE000000}"/>
    <cellStyle name="TITLE-L" xfId="208" xr:uid="{00000000-0005-0000-0000-0000CF000000}"/>
    <cellStyle name="TITLE-金額" xfId="209" xr:uid="{00000000-0005-0000-0000-0000D0000000}"/>
    <cellStyle name="TITLE-数値" xfId="210" xr:uid="{00000000-0005-0000-0000-0000D1000000}"/>
    <cellStyle name="TITLE-中央" xfId="211" xr:uid="{00000000-0005-0000-0000-0000D2000000}"/>
    <cellStyle name="TofC Level 1" xfId="212" xr:uid="{00000000-0005-0000-0000-0000D3000000}"/>
    <cellStyle name="TofC Level 2" xfId="213" xr:uid="{00000000-0005-0000-0000-0000D4000000}"/>
    <cellStyle name="Valuta [0]_laroux" xfId="214" xr:uid="{00000000-0005-0000-0000-0000D5000000}"/>
    <cellStyle name="Valuta_laroux" xfId="215" xr:uid="{00000000-0005-0000-0000-0000D6000000}"/>
    <cellStyle name="W臧rung [0]_pldt" xfId="216" xr:uid="{00000000-0005-0000-0000-0000D7000000}"/>
    <cellStyle name="W臧rung_pldt" xfId="217" xr:uid="{00000000-0005-0000-0000-0000D8000000}"/>
    <cellStyle name="Ｙ・Ｍ" xfId="218" xr:uid="{00000000-0005-0000-0000-0000D9000000}"/>
    <cellStyle name="yymm" xfId="219" xr:uid="{00000000-0005-0000-0000-0000DA000000}"/>
    <cellStyle name="アクセント 1" xfId="220" builtinId="29" customBuiltin="1"/>
    <cellStyle name="アクセント 1 2" xfId="221" xr:uid="{00000000-0005-0000-0000-0000DC000000}"/>
    <cellStyle name="アクセント 1 3" xfId="222" xr:uid="{00000000-0005-0000-0000-0000DD000000}"/>
    <cellStyle name="アクセント 1 4" xfId="223" xr:uid="{00000000-0005-0000-0000-0000DE000000}"/>
    <cellStyle name="アクセント 2" xfId="224" builtinId="33" customBuiltin="1"/>
    <cellStyle name="アクセント 2 2" xfId="225" xr:uid="{00000000-0005-0000-0000-0000E0000000}"/>
    <cellStyle name="アクセント 2 3" xfId="226" xr:uid="{00000000-0005-0000-0000-0000E1000000}"/>
    <cellStyle name="アクセント 2 4" xfId="227" xr:uid="{00000000-0005-0000-0000-0000E2000000}"/>
    <cellStyle name="アクセント 3" xfId="228" builtinId="37" customBuiltin="1"/>
    <cellStyle name="アクセント 3 2" xfId="229" xr:uid="{00000000-0005-0000-0000-0000E4000000}"/>
    <cellStyle name="アクセント 3 3" xfId="230" xr:uid="{00000000-0005-0000-0000-0000E5000000}"/>
    <cellStyle name="アクセント 3 4" xfId="231" xr:uid="{00000000-0005-0000-0000-0000E6000000}"/>
    <cellStyle name="アクセント 4" xfId="232" builtinId="41" customBuiltin="1"/>
    <cellStyle name="アクセント 4 2" xfId="233" xr:uid="{00000000-0005-0000-0000-0000E8000000}"/>
    <cellStyle name="アクセント 4 3" xfId="234" xr:uid="{00000000-0005-0000-0000-0000E9000000}"/>
    <cellStyle name="アクセント 4 4" xfId="235" xr:uid="{00000000-0005-0000-0000-0000EA000000}"/>
    <cellStyle name="アクセント 5" xfId="236" builtinId="45" customBuiltin="1"/>
    <cellStyle name="アクセント 5 2" xfId="237" xr:uid="{00000000-0005-0000-0000-0000EC000000}"/>
    <cellStyle name="アクセント 5 3" xfId="238" xr:uid="{00000000-0005-0000-0000-0000ED000000}"/>
    <cellStyle name="アクセント 5 4" xfId="239" xr:uid="{00000000-0005-0000-0000-0000EE000000}"/>
    <cellStyle name="アクセント 6" xfId="240" builtinId="49" customBuiltin="1"/>
    <cellStyle name="アクセント 6 2" xfId="241" xr:uid="{00000000-0005-0000-0000-0000F0000000}"/>
    <cellStyle name="アクセント 6 3" xfId="242" xr:uid="{00000000-0005-0000-0000-0000F1000000}"/>
    <cellStyle name="アクセント 6 4" xfId="243" xr:uid="{00000000-0005-0000-0000-0000F2000000}"/>
    <cellStyle name="ｺﾒﾝﾄ" xfId="244" xr:uid="{00000000-0005-0000-0000-0000F3000000}"/>
    <cellStyle name="ｺﾒﾝﾄ見出" xfId="245" xr:uid="{00000000-0005-0000-0000-0000F4000000}"/>
    <cellStyle name="ｼｽﾃﾑ設定" xfId="246" xr:uid="{00000000-0005-0000-0000-0000F5000000}"/>
    <cellStyle name="スタイル 1" xfId="247" xr:uid="{00000000-0005-0000-0000-0000F6000000}"/>
    <cellStyle name="タイトル" xfId="248" builtinId="15" customBuiltin="1"/>
    <cellStyle name="タイトル 2" xfId="249" xr:uid="{00000000-0005-0000-0000-0000F8000000}"/>
    <cellStyle name="タイトル 3" xfId="250" xr:uid="{00000000-0005-0000-0000-0000F9000000}"/>
    <cellStyle name="タイトル 4" xfId="251" xr:uid="{00000000-0005-0000-0000-0000FA000000}"/>
    <cellStyle name="チェック セル" xfId="252" builtinId="23" customBuiltin="1"/>
    <cellStyle name="チェック セル 2" xfId="253" xr:uid="{00000000-0005-0000-0000-0000FC000000}"/>
    <cellStyle name="チェック セル 3" xfId="254" xr:uid="{00000000-0005-0000-0000-0000FD000000}"/>
    <cellStyle name="チェック セル 4" xfId="255" xr:uid="{00000000-0005-0000-0000-0000FE000000}"/>
    <cellStyle name="ﾄﾞｸｶ [0]_ｰ豼ｵﾃﾟﾁ " xfId="256" xr:uid="{00000000-0005-0000-0000-0000FF000000}"/>
    <cellStyle name="ﾄﾞｸｶ_ｰ豼ｵﾃﾟﾁ " xfId="257" xr:uid="{00000000-0005-0000-0000-000000010000}"/>
    <cellStyle name="どちらでもない" xfId="258" builtinId="28" customBuiltin="1"/>
    <cellStyle name="どちらでもない 2" xfId="259" xr:uid="{00000000-0005-0000-0000-000002010000}"/>
    <cellStyle name="どちらでもない 3" xfId="260" xr:uid="{00000000-0005-0000-0000-000003010000}"/>
    <cellStyle name="どちらでもない 4" xfId="261" xr:uid="{00000000-0005-0000-0000-000004010000}"/>
    <cellStyle name="トピックス" xfId="262" xr:uid="{00000000-0005-0000-0000-000005010000}"/>
    <cellStyle name="ﾅ・ｭ [0]_ｰ豼ｵﾃﾟﾁ " xfId="263" xr:uid="{00000000-0005-0000-0000-000006010000}"/>
    <cellStyle name="ﾅ・ｭ_ｰ豼ｵﾃﾟﾁ " xfId="264" xr:uid="{00000000-0005-0000-0000-000007010000}"/>
    <cellStyle name="ﾇ･ﾁﾘ_ｰﾇﾃ狒｡" xfId="265" xr:uid="{00000000-0005-0000-0000-000008010000}"/>
    <cellStyle name="パーセント 2" xfId="266" xr:uid="{00000000-0005-0000-0000-000009010000}"/>
    <cellStyle name="パーセント 2 2" xfId="267" xr:uid="{00000000-0005-0000-0000-00000A010000}"/>
    <cellStyle name="パーセント 3" xfId="268" xr:uid="{00000000-0005-0000-0000-00000B010000}"/>
    <cellStyle name="パーセント 4" xfId="269" xr:uid="{00000000-0005-0000-0000-00000C010000}"/>
    <cellStyle name="パーセント 5" xfId="270" xr:uid="{00000000-0005-0000-0000-00000D010000}"/>
    <cellStyle name="パーセント 6" xfId="3454" xr:uid="{772F1789-4032-4B02-84DE-17DF3C76FECA}"/>
    <cellStyle name="パーセント()" xfId="271" xr:uid="{00000000-0005-0000-0000-00000E010000}"/>
    <cellStyle name="パーセント(0.00)" xfId="272" xr:uid="{00000000-0005-0000-0000-00000F010000}"/>
    <cellStyle name="パーセント[0.00]" xfId="273" xr:uid="{00000000-0005-0000-0000-000010010000}"/>
    <cellStyle name="ボタン0" xfId="274" xr:uid="{00000000-0005-0000-0000-000011010000}"/>
    <cellStyle name="ボタン1" xfId="275" xr:uid="{00000000-0005-0000-0000-000012010000}"/>
    <cellStyle name="ボタン2" xfId="276" xr:uid="{00000000-0005-0000-0000-000013010000}"/>
    <cellStyle name="ボタン3" xfId="277" xr:uid="{00000000-0005-0000-0000-000014010000}"/>
    <cellStyle name="ボタン4" xfId="278" xr:uid="{00000000-0005-0000-0000-000015010000}"/>
    <cellStyle name="ボタン5" xfId="279" xr:uid="{00000000-0005-0000-0000-000016010000}"/>
    <cellStyle name="マクロ" xfId="280" xr:uid="{00000000-0005-0000-0000-000017010000}"/>
    <cellStyle name="マクロ見出し" xfId="281" xr:uid="{00000000-0005-0000-0000-000018010000}"/>
    <cellStyle name="メッセージ" xfId="282" xr:uid="{00000000-0005-0000-0000-000019010000}"/>
    <cellStyle name="メモ" xfId="283" builtinId="10" customBuiltin="1"/>
    <cellStyle name="メモ 2" xfId="284" xr:uid="{00000000-0005-0000-0000-00001B010000}"/>
    <cellStyle name="メモ 2 2" xfId="285" xr:uid="{00000000-0005-0000-0000-00001C010000}"/>
    <cellStyle name="メモ 3" xfId="286" xr:uid="{00000000-0005-0000-0000-00001D010000}"/>
    <cellStyle name="メモ 4" xfId="287" xr:uid="{00000000-0005-0000-0000-00001E010000}"/>
    <cellStyle name="ﾕｰｻﾞ設定" xfId="288" xr:uid="{00000000-0005-0000-0000-00001F010000}"/>
    <cellStyle name="リンク セル" xfId="289" builtinId="24" customBuiltin="1"/>
    <cellStyle name="リンク セル 2" xfId="290" xr:uid="{00000000-0005-0000-0000-000021010000}"/>
    <cellStyle name="リンク セル 3" xfId="291" xr:uid="{00000000-0005-0000-0000-000022010000}"/>
    <cellStyle name="リンク セル 4" xfId="292" xr:uid="{00000000-0005-0000-0000-000023010000}"/>
    <cellStyle name="悪い" xfId="293" builtinId="27" customBuiltin="1"/>
    <cellStyle name="悪い 2" xfId="294" xr:uid="{00000000-0005-0000-0000-000025010000}"/>
    <cellStyle name="悪い 3" xfId="295" xr:uid="{00000000-0005-0000-0000-000026010000}"/>
    <cellStyle name="悪い 4" xfId="296" xr:uid="{00000000-0005-0000-0000-000027010000}"/>
    <cellStyle name="横倍角(602R)" xfId="297" xr:uid="{00000000-0005-0000-0000-000028010000}"/>
    <cellStyle name="型番" xfId="298" xr:uid="{00000000-0005-0000-0000-000029010000}"/>
    <cellStyle name="計算" xfId="299" builtinId="22" customBuiltin="1"/>
    <cellStyle name="計算 2" xfId="300" xr:uid="{00000000-0005-0000-0000-00002B010000}"/>
    <cellStyle name="計算 3" xfId="301" xr:uid="{00000000-0005-0000-0000-00002C010000}"/>
    <cellStyle name="計算 4" xfId="302" xr:uid="{00000000-0005-0000-0000-00002D010000}"/>
    <cellStyle name="警告文" xfId="303" builtinId="11" customBuiltin="1"/>
    <cellStyle name="警告文 2" xfId="304" xr:uid="{00000000-0005-0000-0000-00002F010000}"/>
    <cellStyle name="警告文 3" xfId="305" xr:uid="{00000000-0005-0000-0000-000030010000}"/>
    <cellStyle name="警告文 4" xfId="306" xr:uid="{00000000-0005-0000-0000-000031010000}"/>
    <cellStyle name="桁蟻唇Ｆ [0.00]_laroux" xfId="307" xr:uid="{00000000-0005-0000-0000-000032010000}"/>
    <cellStyle name="桁蟻唇Ｆ_3346" xfId="308" xr:uid="{00000000-0005-0000-0000-000033010000}"/>
    <cellStyle name="桁区切り" xfId="3451" builtinId="6"/>
    <cellStyle name="桁区切り [0.0]" xfId="309" xr:uid="{00000000-0005-0000-0000-000035010000}"/>
    <cellStyle name="桁区切り 2" xfId="310" xr:uid="{00000000-0005-0000-0000-000036010000}"/>
    <cellStyle name="桁区切り 2 2" xfId="311" xr:uid="{00000000-0005-0000-0000-000037010000}"/>
    <cellStyle name="桁区切り 2 3" xfId="312" xr:uid="{00000000-0005-0000-0000-000038010000}"/>
    <cellStyle name="桁区切り 3" xfId="313" xr:uid="{00000000-0005-0000-0000-000039010000}"/>
    <cellStyle name="桁区切り 3 2" xfId="314" xr:uid="{00000000-0005-0000-0000-00003A010000}"/>
    <cellStyle name="桁区切り 4" xfId="315" xr:uid="{00000000-0005-0000-0000-00003B010000}"/>
    <cellStyle name="桁区切り 5" xfId="316" xr:uid="{00000000-0005-0000-0000-00003C010000}"/>
    <cellStyle name="桁区切り 6" xfId="3453" xr:uid="{03541D9B-6F46-4913-817C-B6FB6A37791B}"/>
    <cellStyle name="見出" xfId="317" xr:uid="{00000000-0005-0000-0000-00003D010000}"/>
    <cellStyle name="見出し 1" xfId="318" builtinId="16" customBuiltin="1"/>
    <cellStyle name="見出し 1 2" xfId="319" xr:uid="{00000000-0005-0000-0000-00003F010000}"/>
    <cellStyle name="見出し 1 3" xfId="320" xr:uid="{00000000-0005-0000-0000-000040010000}"/>
    <cellStyle name="見出し 1 4" xfId="321" xr:uid="{00000000-0005-0000-0000-000041010000}"/>
    <cellStyle name="見出し 2" xfId="322" builtinId="17" customBuiltin="1"/>
    <cellStyle name="見出し 2 2" xfId="323" xr:uid="{00000000-0005-0000-0000-000043010000}"/>
    <cellStyle name="見出し 2 3" xfId="324" xr:uid="{00000000-0005-0000-0000-000044010000}"/>
    <cellStyle name="見出し 2 4" xfId="325" xr:uid="{00000000-0005-0000-0000-000045010000}"/>
    <cellStyle name="見出し 3" xfId="326" builtinId="18" customBuiltin="1"/>
    <cellStyle name="見出し 3 2" xfId="327" xr:uid="{00000000-0005-0000-0000-000047010000}"/>
    <cellStyle name="見出し 3 3" xfId="328" xr:uid="{00000000-0005-0000-0000-000048010000}"/>
    <cellStyle name="見出し 3 4" xfId="329" xr:uid="{00000000-0005-0000-0000-000049010000}"/>
    <cellStyle name="見出し 4" xfId="330" builtinId="19" customBuiltin="1"/>
    <cellStyle name="見出し 4 2" xfId="331" xr:uid="{00000000-0005-0000-0000-00004B010000}"/>
    <cellStyle name="見出し 4 3" xfId="332" xr:uid="{00000000-0005-0000-0000-00004C010000}"/>
    <cellStyle name="見出し 4 4" xfId="333" xr:uid="{00000000-0005-0000-0000-00004D010000}"/>
    <cellStyle name="見出し0" xfId="334" xr:uid="{00000000-0005-0000-0000-00004E010000}"/>
    <cellStyle name="見出し1" xfId="335" xr:uid="{00000000-0005-0000-0000-00004F010000}"/>
    <cellStyle name="見出し１" xfId="336" xr:uid="{00000000-0005-0000-0000-000050010000}"/>
    <cellStyle name="見出し2" xfId="337" xr:uid="{00000000-0005-0000-0000-000051010000}"/>
    <cellStyle name="見出し3" xfId="338" xr:uid="{00000000-0005-0000-0000-000052010000}"/>
    <cellStyle name="見出し4" xfId="339" xr:uid="{00000000-0005-0000-0000-000053010000}"/>
    <cellStyle name="見出し5" xfId="340" xr:uid="{00000000-0005-0000-0000-000054010000}"/>
    <cellStyle name="見積桁区切り" xfId="341" xr:uid="{00000000-0005-0000-0000-000055010000}"/>
    <cellStyle name="見積-桁区切り" xfId="342" xr:uid="{00000000-0005-0000-0000-000056010000}"/>
    <cellStyle name="見積桁区切り_【サーバ機器構成】 07.05.09" xfId="343" xr:uid="{00000000-0005-0000-0000-000057010000}"/>
    <cellStyle name="見積-桁区切り_【サーバ機器構成】 07.05.09" xfId="344" xr:uid="{00000000-0005-0000-0000-000058010000}"/>
    <cellStyle name="見積桁区切り_【原紙】原価見積取纏め書" xfId="345" xr:uid="{00000000-0005-0000-0000-000059010000}"/>
    <cellStyle name="見積-桁区切り_【原紙】原価見積取纏め書" xfId="346" xr:uid="{00000000-0005-0000-0000-00005A010000}"/>
    <cellStyle name="見積桁区切り_【神本】⑥3年一括(維持)(標準)" xfId="347" xr:uid="{00000000-0005-0000-0000-00005B010000}"/>
    <cellStyle name="見積-桁区切り_【神本】⑥3年一括(維持)(標準)" xfId="348" xr:uid="{00000000-0005-0000-0000-00005C010000}"/>
    <cellStyle name="見積桁区切り_＜ウラ＞作成分　竹原市_1000007087eADWORLD切替見積り会議後060727v6尾崎へ" xfId="349" xr:uid="{00000000-0005-0000-0000-00005D010000}"/>
    <cellStyle name="見積-桁区切り_＜ウラ＞作成分　竹原市_1000007087eADWORLD切替見積り会議後060727v6尾崎へ" xfId="350" xr:uid="{00000000-0005-0000-0000-00005E010000}"/>
    <cellStyle name="見積桁区切り_★延岡市ＲＦＩ概算見積0910（一版）1" xfId="351" xr:uid="{00000000-0005-0000-0000-00005F010000}"/>
    <cellStyle name="見積-桁区切り_★延岡市ＲＦＩ概算見積0910（一版）1" xfId="352" xr:uid="{00000000-0005-0000-0000-000060010000}"/>
    <cellStyle name="見積桁区切り_★延岡市ＲＦＩ概算見積0910（三版）" xfId="353" xr:uid="{00000000-0005-0000-0000-000061010000}"/>
    <cellStyle name="見積-桁区切り_★延岡市ＲＦＩ概算見積0910（三版）" xfId="354" xr:uid="{00000000-0005-0000-0000-000062010000}"/>
    <cellStyle name="見積桁区切り_★延岡市ＲＦＩ概算見積0910（二版）" xfId="355" xr:uid="{00000000-0005-0000-0000-000063010000}"/>
    <cellStyle name="見積-桁区切り_★延岡市ＲＦＩ概算見積0910（二版）" xfId="356" xr:uid="{00000000-0005-0000-0000-000064010000}"/>
    <cellStyle name="見積桁区切り_★中津市（西脇市ベース）e-adハード構成20070604" xfId="357" xr:uid="{00000000-0005-0000-0000-000065010000}"/>
    <cellStyle name="見積-桁区切り_★中津市（西脇市ベース）e-adハード構成20070604" xfId="358" xr:uid="{00000000-0005-0000-0000-000066010000}"/>
    <cellStyle name="見積桁区切り_★中津市ＲＦＩ概算見積" xfId="359" xr:uid="{00000000-0005-0000-0000-000067010000}"/>
    <cellStyle name="見積-桁区切り_★中津市ＲＦＩ概算見積" xfId="360" xr:uid="{00000000-0005-0000-0000-000068010000}"/>
    <cellStyle name="見積桁区切り_041110大和市立見積" xfId="361" xr:uid="{00000000-0005-0000-0000-000069010000}"/>
    <cellStyle name="見積-桁区切り_041110大和市立見積" xfId="362" xr:uid="{00000000-0005-0000-0000-00006A010000}"/>
    <cellStyle name="見積桁区切り_050324LAN" xfId="363" xr:uid="{00000000-0005-0000-0000-00006B010000}"/>
    <cellStyle name="見積-桁区切り_050324LAN" xfId="364" xr:uid="{00000000-0005-0000-0000-00006C010000}"/>
    <cellStyle name="見積桁区切り_050719ｶﾜﾀﾞAP7000保守費見積" xfId="365" xr:uid="{00000000-0005-0000-0000-00006D010000}"/>
    <cellStyle name="見積-桁区切り_050719ｶﾜﾀﾞAP7000保守費見積" xfId="366" xr:uid="{00000000-0005-0000-0000-00006E010000}"/>
    <cellStyle name="見積桁区切り_0711ＥＤＩサーバ構成" xfId="367" xr:uid="{00000000-0005-0000-0000-00006F010000}"/>
    <cellStyle name="見積-桁区切り_0711ＥＤＩサーバ構成" xfId="368" xr:uid="{00000000-0005-0000-0000-000070010000}"/>
    <cellStyle name="見積桁区切り_0711ＥＤＩサーバ構成_２．１０ソフトウェア保守費用" xfId="369" xr:uid="{00000000-0005-0000-0000-000071010000}"/>
    <cellStyle name="見積-桁区切り_0711ＥＤＩサーバ構成_２．１０ソフトウェア保守費用" xfId="370" xr:uid="{00000000-0005-0000-0000-000072010000}"/>
    <cellStyle name="見積桁区切り_２．１０ソフトウェア保守費用" xfId="371" xr:uid="{00000000-0005-0000-0000-000073010000}"/>
    <cellStyle name="見積-桁区切り_２．１０ソフトウェア保守費用" xfId="372" xr:uid="{00000000-0005-0000-0000-000074010000}"/>
    <cellStyle name="見積桁区切り_20030715天会見積" xfId="373" xr:uid="{00000000-0005-0000-0000-000075010000}"/>
    <cellStyle name="見積-桁区切り_20030715天会見積" xfId="374" xr:uid="{00000000-0005-0000-0000-000076010000}"/>
    <cellStyle name="見積桁区切り_20031031南足柄見積" xfId="375" xr:uid="{00000000-0005-0000-0000-000077010000}"/>
    <cellStyle name="見積-桁区切り_20031031南足柄見積" xfId="376" xr:uid="{00000000-0005-0000-0000-000078010000}"/>
    <cellStyle name="見積桁区切り_20031031南足柄見積_２．１０ソフトウェア保守費用" xfId="377" xr:uid="{00000000-0005-0000-0000-000079010000}"/>
    <cellStyle name="見積-桁区切り_20031031南足柄見積_２．１０ソフトウェア保守費用" xfId="378" xr:uid="{00000000-0005-0000-0000-00007A010000}"/>
    <cellStyle name="見積桁区切り_20031118都建設局導入経費見積" xfId="379" xr:uid="{00000000-0005-0000-0000-00007B010000}"/>
    <cellStyle name="見積-桁区切り_20031118都建設局導入経費見積" xfId="380" xr:uid="{00000000-0005-0000-0000-00007C010000}"/>
    <cellStyle name="見積桁区切り_20031118都建設局導入経費見積_２．１０ソフトウェア保守費用" xfId="381" xr:uid="{00000000-0005-0000-0000-00007D010000}"/>
    <cellStyle name="見積-桁区切り_20031118都建設局導入経費見積_２．１０ソフトウェア保守費用" xfId="382" xr:uid="{00000000-0005-0000-0000-00007E010000}"/>
    <cellStyle name="見積桁区切り_20040408天会合併見積" xfId="383" xr:uid="{00000000-0005-0000-0000-00007F010000}"/>
    <cellStyle name="見積-桁区切り_20040408天会合併見積" xfId="384" xr:uid="{00000000-0005-0000-0000-000080010000}"/>
    <cellStyle name="見積桁区切り_20040408天会合併見積_２．１０ソフトウェア保守費用" xfId="385" xr:uid="{00000000-0005-0000-0000-000081010000}"/>
    <cellStyle name="見積-桁区切り_20040408天会合併見積_２．１０ソフトウェア保守費用" xfId="386" xr:uid="{00000000-0005-0000-0000-000082010000}"/>
    <cellStyle name="見積桁区切り_200506280127_1_uLB4" xfId="387" xr:uid="{00000000-0005-0000-0000-000083010000}"/>
    <cellStyle name="見積-桁区切り_200506280127_1_uLB4" xfId="388" xr:uid="{00000000-0005-0000-0000-000084010000}"/>
    <cellStyle name="見積桁区切り_20061107西之表市乳幼児医療ＡＰＰ使用料（３ヶ月）" xfId="389" xr:uid="{00000000-0005-0000-0000-000085010000}"/>
    <cellStyle name="見積-桁区切り_20061107西之表市乳幼児医療ＡＰＰ使用料（３ヶ月）" xfId="390" xr:uid="{00000000-0005-0000-0000-000086010000}"/>
    <cellStyle name="見積桁区切り_20061127上屋久町_申告受付ｼｽﾃﾑ" xfId="391" xr:uid="{00000000-0005-0000-0000-000087010000}"/>
    <cellStyle name="見積-桁区切り_20061127上屋久町_申告受付ｼｽﾃﾑ" xfId="392" xr:uid="{00000000-0005-0000-0000-000088010000}"/>
    <cellStyle name="見積桁区切り_20061209サービス仕様書見積条件" xfId="393" xr:uid="{00000000-0005-0000-0000-000089010000}"/>
    <cellStyle name="見積-桁区切り_20061209サービス仕様書見積条件" xfId="394" xr:uid="{00000000-0005-0000-0000-00008A010000}"/>
    <cellStyle name="見積桁区切り_20061209西米良村見積シート(New)" xfId="395" xr:uid="{00000000-0005-0000-0000-00008B010000}"/>
    <cellStyle name="見積-桁区切り_20061209西米良村見積シート(New)" xfId="396" xr:uid="{00000000-0005-0000-0000-00008C010000}"/>
    <cellStyle name="見積桁区切り_③中津市原価まとめ" xfId="397" xr:uid="{00000000-0005-0000-0000-00008D010000}"/>
    <cellStyle name="見積-桁区切り_③中津市原価まとめ" xfId="398" xr:uid="{00000000-0005-0000-0000-00008E010000}"/>
    <cellStyle name="見積桁区切り_A市eAD2見積_構築取り纏め（参考）20090608" xfId="399" xr:uid="{00000000-0005-0000-0000-00008F010000}"/>
    <cellStyle name="見積-桁区切り_A市eAD2見積_構築取り纏め（参考）20090608" xfId="400" xr:uid="{00000000-0005-0000-0000-000090010000}"/>
    <cellStyle name="見積桁区切り_H14下天料改善作業Ｖ１" xfId="401" xr:uid="{00000000-0005-0000-0000-000091010000}"/>
    <cellStyle name="見積-桁区切り_H14下天料改善作業Ｖ１" xfId="402" xr:uid="{00000000-0005-0000-0000-000092010000}"/>
    <cellStyle name="見積桁区切り_QA会議資料2H120303" xfId="403" xr:uid="{00000000-0005-0000-0000-000093010000}"/>
    <cellStyle name="見積-桁区切り_QA会議資料2H120303" xfId="404" xr:uid="{00000000-0005-0000-0000-000094010000}"/>
    <cellStyle name="見積桁区切り_R3サーバ構成" xfId="405" xr:uid="{00000000-0005-0000-0000-000095010000}"/>
    <cellStyle name="見積-桁区切り_R3サーバ構成" xfId="406" xr:uid="{00000000-0005-0000-0000-000096010000}"/>
    <cellStyle name="見積桁区切り_R3サーバ構成１" xfId="407" xr:uid="{00000000-0005-0000-0000-000097010000}"/>
    <cellStyle name="見積-桁区切り_R3サーバ構成１" xfId="408" xr:uid="{00000000-0005-0000-0000-000098010000}"/>
    <cellStyle name="見積桁区切り_Sheet1" xfId="409" xr:uid="{00000000-0005-0000-0000-000099010000}"/>
    <cellStyle name="見積-桁区切り_Sheet1" xfId="410" xr:uid="{00000000-0005-0000-0000-00009A010000}"/>
    <cellStyle name="見積桁区切り_t都農町積り060320" xfId="411" xr:uid="{00000000-0005-0000-0000-00009B010000}"/>
    <cellStyle name="見積-桁区切り_t都農町積り060320" xfId="412" xr:uid="{00000000-0005-0000-0000-00009C010000}"/>
    <cellStyle name="見積桁区切り_カスタマイズ（予測含む）11_21" xfId="413" xr:uid="{00000000-0005-0000-0000-00009D010000}"/>
    <cellStyle name="見積-桁区切り_カスタマイズ（予測含む）11_21" xfId="414" xr:uid="{00000000-0005-0000-0000-00009E010000}"/>
    <cellStyle name="見積桁区切り_カスタマイズ（予測含む）11_21_＜情公共＞提示見積00.01.04" xfId="415" xr:uid="{00000000-0005-0000-0000-00009F010000}"/>
    <cellStyle name="見積-桁区切り_カスタマイズ（予測含む）11_21_＜情公共＞提示見積00.01.04" xfId="416" xr:uid="{00000000-0005-0000-0000-0000A0010000}"/>
    <cellStyle name="見積桁区切り_カスタマイズ（予測含む）11_21_２．１０ソフトウェア保守費用" xfId="417" xr:uid="{00000000-0005-0000-0000-0000A1010000}"/>
    <cellStyle name="見積-桁区切り_カスタマイズ（予測含む）11_21_２．１０ソフトウェア保守費用" xfId="418" xr:uid="{00000000-0005-0000-0000-0000A2010000}"/>
    <cellStyle name="見積桁区切り_カスタマイズ（予測含む）11_21_Book1" xfId="419" xr:uid="{00000000-0005-0000-0000-0000A3010000}"/>
    <cellStyle name="見積-桁区切り_カスタマイズ（予測含む）11_21_Book1" xfId="420" xr:uid="{00000000-0005-0000-0000-0000A4010000}"/>
    <cellStyle name="見積桁区切り_カスタマイズ（予測含む）11_21_寄健見積書" xfId="421" xr:uid="{00000000-0005-0000-0000-0000A5010000}"/>
    <cellStyle name="見積-桁区切り_カスタマイズ（予測含む）11_21_寄健見積書" xfId="422" xr:uid="{00000000-0005-0000-0000-0000A6010000}"/>
    <cellStyle name="見積桁区切り_カスタマイズ（予測含む）11_21_寄健康1" xfId="423" xr:uid="{00000000-0005-0000-0000-0000A7010000}"/>
    <cellStyle name="見積-桁区切り_カスタマイズ（予測含む）11_21_寄健康1" xfId="424" xr:uid="{00000000-0005-0000-0000-0000A8010000}"/>
    <cellStyle name="見積桁区切り_カスタマイズ（予測含む）11_21_寄健康２" xfId="425" xr:uid="{00000000-0005-0000-0000-0000A9010000}"/>
    <cellStyle name="見積-桁区切り_カスタマイズ（予測含む）11_21_寄健康２" xfId="426" xr:uid="{00000000-0005-0000-0000-0000AA010000}"/>
    <cellStyle name="見積桁区切り_カスタマイズ（予測含む）11_21_寄健康２_２．１０ソフトウェア保守費用" xfId="427" xr:uid="{00000000-0005-0000-0000-0000AB010000}"/>
    <cellStyle name="見積-桁区切り_カスタマイズ（予測含む）11_21_寄健康２_２．１０ソフトウェア保守費用" xfId="428" xr:uid="{00000000-0005-0000-0000-0000AC010000}"/>
    <cellStyle name="見積桁区切り_カスタマイズ（予測含む）11_21_行田健康" xfId="429" xr:uid="{00000000-0005-0000-0000-0000AD010000}"/>
    <cellStyle name="見積-桁区切り_カスタマイズ（予測含む）11_21_行田健康" xfId="430" xr:uid="{00000000-0005-0000-0000-0000AE010000}"/>
    <cellStyle name="見積桁区切り_カスタマイズ（予測含む）11_21_行田健康_２．１０ソフトウェア保守費用" xfId="431" xr:uid="{00000000-0005-0000-0000-0000AF010000}"/>
    <cellStyle name="見積-桁区切り_カスタマイズ（予測含む）11_21_行田健康_２．１０ソフトウェア保守費用" xfId="432" xr:uid="{00000000-0005-0000-0000-0000B0010000}"/>
    <cellStyle name="見積桁区切り_カスタマイズ（予測含む）11_21_行田健康4" xfId="433" xr:uid="{00000000-0005-0000-0000-0000B1010000}"/>
    <cellStyle name="見積-桁区切り_カスタマイズ（予測含む）11_21_行田健康4" xfId="434" xr:uid="{00000000-0005-0000-0000-0000B2010000}"/>
    <cellStyle name="見積桁区切り_カスタマイズ（予測含む）11_21_行田健康4_２．１０ソフトウェア保守費用" xfId="435" xr:uid="{00000000-0005-0000-0000-0000B3010000}"/>
    <cellStyle name="見積-桁区切り_カスタマイズ（予測含む）11_21_行田健康4_２．１０ソフトウェア保守費用" xfId="436" xr:uid="{00000000-0005-0000-0000-0000B4010000}"/>
    <cellStyle name="見積桁区切り_カスタマイズ（予測含む）11_21_国分寺見積990111" xfId="437" xr:uid="{00000000-0005-0000-0000-0000B5010000}"/>
    <cellStyle name="見積-桁区切り_カスタマイズ（予測含む）11_21_国分寺見積990111" xfId="438" xr:uid="{00000000-0005-0000-0000-0000B6010000}"/>
    <cellStyle name="見積桁区切り_カスタマイズ（予測含む）11_21_中央健康" xfId="439" xr:uid="{00000000-0005-0000-0000-0000B7010000}"/>
    <cellStyle name="見積-桁区切り_カスタマイズ（予測含む）11_21_中央健康" xfId="440" xr:uid="{00000000-0005-0000-0000-0000B8010000}"/>
    <cellStyle name="見積桁区切り_カスタマイズ（予測含む）11_21_年度別見積" xfId="441" xr:uid="{00000000-0005-0000-0000-0000B9010000}"/>
    <cellStyle name="見積-桁区切り_カスタマイズ（予測含む）11_21_年度別見積" xfId="442" xr:uid="{00000000-0005-0000-0000-0000BA010000}"/>
    <cellStyle name="見積桁区切り_カスタマイズ（予測含む）11_21_年度別見積 (2)" xfId="443" xr:uid="{00000000-0005-0000-0000-0000BB010000}"/>
    <cellStyle name="見積-桁区切り_カスタマイズ（予測含む）11_21_年度別見積 (2)" xfId="444" xr:uid="{00000000-0005-0000-0000-0000BC010000}"/>
    <cellStyle name="見積桁区切り_カスタマイズ（予測含む）11_21_年度別見積 (2)_２．１０ソフトウェア保守費用" xfId="445" xr:uid="{00000000-0005-0000-0000-0000BD010000}"/>
    <cellStyle name="見積-桁区切り_カスタマイズ（予測含む）11_21_年度別見積 (2)_２．１０ソフトウェア保守費用" xfId="446" xr:uid="{00000000-0005-0000-0000-0000BE010000}"/>
    <cellStyle name="見積桁区切り_カスタマイズ（予測含む）11_21_年度別見積_２．１０ソフトウェア保守費用" xfId="447" xr:uid="{00000000-0005-0000-0000-0000BF010000}"/>
    <cellStyle name="見積-桁区切り_カスタマイズ（予測含む）11_21_年度別見積_２．１０ソフトウェア保守費用" xfId="448" xr:uid="{00000000-0005-0000-0000-0000C0010000}"/>
    <cellStyle name="見積桁区切り_コピー函南町TENRYO見積条件" xfId="449" xr:uid="{00000000-0005-0000-0000-0000C1010000}"/>
    <cellStyle name="見積-桁区切り_コピー函南町TENRYO見積条件" xfId="450" xr:uid="{00000000-0005-0000-0000-0000C2010000}"/>
    <cellStyle name="見積桁区切り_ソフトウエア構成" xfId="451" xr:uid="{00000000-0005-0000-0000-0000C3010000}"/>
    <cellStyle name="見積-桁区切り_ソフトウエア構成" xfId="452" xr:uid="{00000000-0005-0000-0000-0000C4010000}"/>
    <cellStyle name="見積桁区切り_ﾊｰﾄﾞｿﾌﾄ費用" xfId="453" xr:uid="{00000000-0005-0000-0000-0000C5010000}"/>
    <cellStyle name="見積-桁区切り_ﾊｰﾄﾞｿﾌﾄ費用" xfId="454" xr:uid="{00000000-0005-0000-0000-0000C6010000}"/>
    <cellStyle name="見積桁区切り_ﾊｰﾄﾞｿﾌﾄ費用_【20021205修正、顧客未提出】顧客提出ハード021130" xfId="455" xr:uid="{00000000-0005-0000-0000-0000C7010000}"/>
    <cellStyle name="見積-桁区切り_ﾊｰﾄﾞｿﾌﾄ費用_【20021205修正、顧客未提出】顧客提出ハード021130" xfId="456" xr:uid="{00000000-0005-0000-0000-0000C8010000}"/>
    <cellStyle name="見積桁区切り_ﾊｰﾄﾞｿﾌﾄ費用_【修正】ハードソフト" xfId="457" xr:uid="{00000000-0005-0000-0000-0000C9010000}"/>
    <cellStyle name="見積-桁区切り_ﾊｰﾄﾞｿﾌﾄ費用_【修正】ハードソフト" xfId="458" xr:uid="{00000000-0005-0000-0000-0000CA010000}"/>
    <cellStyle name="見積桁区切り_ﾊｰﾄﾞｿﾌﾄ費用_【松】20030116ハードソフト(APDB,MRCF-Lite)" xfId="459" xr:uid="{00000000-0005-0000-0000-0000CB010000}"/>
    <cellStyle name="見積-桁区切り_ﾊｰﾄﾞｿﾌﾄ費用_【松】20030116ハードソフト(APDB,MRCF-Lite)" xfId="460" xr:uid="{00000000-0005-0000-0000-0000CC010000}"/>
    <cellStyle name="見積桁区切り_ﾊｰﾄﾞｿﾌﾄ費用_【提出】R3サーバ御見積0304251" xfId="461" xr:uid="{00000000-0005-0000-0000-0000CD010000}"/>
    <cellStyle name="見積-桁区切り_ﾊｰﾄﾞｿﾌﾄ費用_【提出】R3サーバ御見積0304251" xfId="462" xr:uid="{00000000-0005-0000-0000-0000CE010000}"/>
    <cellStyle name="見積桁区切り_ﾊｰﾄﾞｿﾌﾄ費用_20030107ハードソフト" xfId="463" xr:uid="{00000000-0005-0000-0000-0000CF010000}"/>
    <cellStyle name="見積-桁区切り_ﾊｰﾄﾞｿﾌﾄ費用_20030107ハードソフト" xfId="464" xr:uid="{00000000-0005-0000-0000-0000D0010000}"/>
    <cellStyle name="見積桁区切り_ﾊｰﾄﾞｿﾌﾄ費用_20030107ハードソフト_20030109muratal" xfId="465" xr:uid="{00000000-0005-0000-0000-0000D1010000}"/>
    <cellStyle name="見積-桁区切り_ﾊｰﾄﾞｿﾌﾄ費用_20030107ハードソフト_20030109muratal" xfId="466" xr:uid="{00000000-0005-0000-0000-0000D2010000}"/>
    <cellStyle name="見積桁区切り_ﾊｰﾄﾞｿﾌﾄ費用_20030107ハードソフト_20030109muratal_見積20030114(MRCF)" xfId="467" xr:uid="{00000000-0005-0000-0000-0000D3010000}"/>
    <cellStyle name="見積-桁区切り_ﾊｰﾄﾞｿﾌﾄ費用_20030107ハードソフト_20030109muratal_見積20030114(MRCF)" xfId="468" xr:uid="{00000000-0005-0000-0000-0000D4010000}"/>
    <cellStyle name="見積桁区切り_ﾊｰﾄﾞｿﾌﾄ費用_20030107ハードソフト_20030109muratal_見積20030114(MRCF)_見積20030114(ShadowImage)【改】" xfId="469" xr:uid="{00000000-0005-0000-0000-0000D5010000}"/>
    <cellStyle name="見積-桁区切り_ﾊｰﾄﾞｿﾌﾄ費用_20030107ハードソフト_20030109muratal_見積20030114(MRCF)_見積20030114(ShadowImage)【改】" xfId="470" xr:uid="{00000000-0005-0000-0000-0000D6010000}"/>
    <cellStyle name="見積桁区切り_ﾊｰﾄﾞｿﾌﾄ費用_20030107ハードソフト_20030109ハードソフト" xfId="471" xr:uid="{00000000-0005-0000-0000-0000D7010000}"/>
    <cellStyle name="見積-桁区切り_ﾊｰﾄﾞｿﾌﾄ費用_20030107ハードソフト_20030109ハードソフト" xfId="472" xr:uid="{00000000-0005-0000-0000-0000D8010000}"/>
    <cellStyle name="見積桁区切り_ﾊｰﾄﾞｿﾌﾄ費用_20030107ハードソフト_20030109ハードソフト_見積20030114(MRCF)" xfId="473" xr:uid="{00000000-0005-0000-0000-0000D9010000}"/>
    <cellStyle name="見積-桁区切り_ﾊｰﾄﾞｿﾌﾄ費用_20030107ハードソフト_20030109ハードソフト_見積20030114(MRCF)" xfId="474" xr:uid="{00000000-0005-0000-0000-0000DA010000}"/>
    <cellStyle name="見積桁区切り_ﾊｰﾄﾞｿﾌﾄ費用_20030107ハードソフト_20030109ハードソフト_見積20030114(MRCF)_見積20030114(ShadowImage)【改】" xfId="475" xr:uid="{00000000-0005-0000-0000-0000DB010000}"/>
    <cellStyle name="見積-桁区切り_ﾊｰﾄﾞｿﾌﾄ費用_20030107ハードソフト_20030109ハードソフト_見積20030114(MRCF)_見積20030114(ShadowImage)【改】" xfId="476" xr:uid="{00000000-0005-0000-0000-0000DC010000}"/>
    <cellStyle name="見積桁区切り_ﾊｰﾄﾞｿﾌﾄ費用_20030107ハードソフト_20030110ハードソフト(MRCF-Lite)" xfId="477" xr:uid="{00000000-0005-0000-0000-0000DD010000}"/>
    <cellStyle name="見積-桁区切り_ﾊｰﾄﾞｿﾌﾄ費用_20030107ハードソフト_20030110ハードソフト(MRCF-Lite)" xfId="478" xr:uid="{00000000-0005-0000-0000-0000DE010000}"/>
    <cellStyle name="見積桁区切り_ﾊｰﾄﾞｿﾌﾄ費用_20030107ハードソフト_20030110ハードソフト(MRCF-Lite)_【修正】ハードソフト" xfId="479" xr:uid="{00000000-0005-0000-0000-0000DF010000}"/>
    <cellStyle name="見積-桁区切り_ﾊｰﾄﾞｿﾌﾄ費用_20030107ハードソフト_20030110ハードソフト(MRCF-Lite)_【修正】ハードソフト" xfId="480" xr:uid="{00000000-0005-0000-0000-0000E0010000}"/>
    <cellStyle name="見積桁区切り_ﾊｰﾄﾞｿﾌﾄ費用_20030107ハードソフト_20030110ハードソフト(MRCF-Lite)_【松】20030116ハードソフト(APDB,MRCF-Lite)" xfId="481" xr:uid="{00000000-0005-0000-0000-0000E1010000}"/>
    <cellStyle name="見積-桁区切り_ﾊｰﾄﾞｿﾌﾄ費用_20030107ハードソフト_20030110ハードソフト(MRCF-Lite)_【松】20030116ハードソフト(APDB,MRCF-Lite)" xfId="482" xr:uid="{00000000-0005-0000-0000-0000E2010000}"/>
    <cellStyle name="見積桁区切り_ﾊｰﾄﾞｿﾌﾄ費用_20030107ハードソフト_20030110ハードソフト(MRCF-Lite)_【提出】R3サーバ御見積0304251" xfId="483" xr:uid="{00000000-0005-0000-0000-0000E3010000}"/>
    <cellStyle name="見積-桁区切り_ﾊｰﾄﾞｿﾌﾄ費用_20030107ハードソフト_20030110ハードソフト(MRCF-Lite)_【提出】R3サーバ御見積0304251" xfId="484" xr:uid="{00000000-0005-0000-0000-0000E4010000}"/>
    <cellStyle name="見積桁区切り_ﾊｰﾄﾞｿﾌﾄ費用_20030107ハードソフト_20030110ハードソフト(MRCF-Lite)_20030114ハードソフト(APDB,MRCF-Lite)" xfId="485" xr:uid="{00000000-0005-0000-0000-0000E5010000}"/>
    <cellStyle name="見積-桁区切り_ﾊｰﾄﾞｿﾌﾄ費用_20030107ハードソフト_20030110ハードソフト(MRCF-Lite)_20030114ハードソフト(APDB,MRCF-Lite)" xfId="486" xr:uid="{00000000-0005-0000-0000-0000E6010000}"/>
    <cellStyle name="見積桁区切り_ﾊｰﾄﾞｿﾌﾄ費用_20030107ハードソフト_20030110ハードソフト(MRCF-Lite)_20030122ハードソフト" xfId="487" xr:uid="{00000000-0005-0000-0000-0000E7010000}"/>
    <cellStyle name="見積-桁区切り_ﾊｰﾄﾞｿﾌﾄ費用_20030107ハードソフト_20030110ハードソフト(MRCF-Lite)_20030122ハードソフト" xfId="488" xr:uid="{00000000-0005-0000-0000-0000E8010000}"/>
    <cellStyle name="見積桁区切り_ﾊｰﾄﾞｿﾌﾄ費用_20030107ハードソフト_20030110ハードソフト(MRCF-Lite)_20030123ハードソフト" xfId="489" xr:uid="{00000000-0005-0000-0000-0000E9010000}"/>
    <cellStyle name="見積-桁区切り_ﾊｰﾄﾞｿﾌﾄ費用_20030107ハードソフト_20030110ハードソフト(MRCF-Lite)_20030123ハードソフト" xfId="490" xr:uid="{00000000-0005-0000-0000-0000EA010000}"/>
    <cellStyle name="見積桁区切り_ﾊｰﾄﾞｿﾌﾄ費用_20030107ハードソフト_20030110ハードソフト(MRCF-Lite)_ハードソフト" xfId="491" xr:uid="{00000000-0005-0000-0000-0000EB010000}"/>
    <cellStyle name="見積-桁区切り_ﾊｰﾄﾞｿﾌﾄ費用_20030107ハードソフト_20030110ハードソフト(MRCF-Lite)_ハードソフト" xfId="492" xr:uid="{00000000-0005-0000-0000-0000EC010000}"/>
    <cellStyle name="見積桁区切り_ﾊｰﾄﾞｿﾌﾄ費用_20030107ハードソフト_開発機器用" xfId="493" xr:uid="{00000000-0005-0000-0000-0000ED010000}"/>
    <cellStyle name="見積-桁区切り_ﾊｰﾄﾞｿﾌﾄ費用_20030107ハードソフト_開発機器用" xfId="494" xr:uid="{00000000-0005-0000-0000-0000EE010000}"/>
    <cellStyle name="見積桁区切り_ﾊｰﾄﾞｿﾌﾄ費用_20030107ハードソフト_開発機器用_見積20030114(MRCF)" xfId="495" xr:uid="{00000000-0005-0000-0000-0000EF010000}"/>
    <cellStyle name="見積-桁区切り_ﾊｰﾄﾞｿﾌﾄ費用_20030107ハードソフト_開発機器用_見積20030114(MRCF)" xfId="496" xr:uid="{00000000-0005-0000-0000-0000F0010000}"/>
    <cellStyle name="見積桁区切り_ﾊｰﾄﾞｿﾌﾄ費用_20030107ハードソフト_開発機器用_見積20030114(MRCF)_見積20030114(ShadowImage)【改】" xfId="497" xr:uid="{00000000-0005-0000-0000-0000F1010000}"/>
    <cellStyle name="見積-桁区切り_ﾊｰﾄﾞｿﾌﾄ費用_20030107ハードソフト_開発機器用_見積20030114(MRCF)_見積20030114(ShadowImage)【改】" xfId="498" xr:uid="{00000000-0005-0000-0000-0000F2010000}"/>
    <cellStyle name="見積桁区切り_ﾊｰﾄﾞｿﾌﾄ費用_20030107ハードソフト_見積20030114(ShadowImage)【改】" xfId="499" xr:uid="{00000000-0005-0000-0000-0000F3010000}"/>
    <cellStyle name="見積-桁区切り_ﾊｰﾄﾞｿﾌﾄ費用_20030107ハードソフト_見積20030114(ShadowImage)【改】" xfId="500" xr:uid="{00000000-0005-0000-0000-0000F4010000}"/>
    <cellStyle name="見積桁区切り_ﾊｰﾄﾞｿﾌﾄ費用_20030109ハードソフト_local" xfId="501" xr:uid="{00000000-0005-0000-0000-0000F5010000}"/>
    <cellStyle name="見積-桁区切り_ﾊｰﾄﾞｿﾌﾄ費用_20030109ハードソフト_local" xfId="502" xr:uid="{00000000-0005-0000-0000-0000F6010000}"/>
    <cellStyle name="見積桁区切り_ﾊｰﾄﾞｿﾌﾄ費用_20030109ハードソフト_local_見積20030114(MRCF)" xfId="503" xr:uid="{00000000-0005-0000-0000-0000F7010000}"/>
    <cellStyle name="見積-桁区切り_ﾊｰﾄﾞｿﾌﾄ費用_20030109ハードソフト_local_見積20030114(MRCF)" xfId="504" xr:uid="{00000000-0005-0000-0000-0000F8010000}"/>
    <cellStyle name="見積桁区切り_ﾊｰﾄﾞｿﾌﾄ費用_20030109ハードソフト_local_見積20030114(MRCF)_見積20030114(ShadowImage)【改】" xfId="505" xr:uid="{00000000-0005-0000-0000-0000F9010000}"/>
    <cellStyle name="見積-桁区切り_ﾊｰﾄﾞｿﾌﾄ費用_20030109ハードソフト_local_見積20030114(MRCF)_見積20030114(ShadowImage)【改】" xfId="506" xr:uid="{00000000-0005-0000-0000-0000FA010000}"/>
    <cellStyle name="見積桁区切り_ﾊｰﾄﾞｿﾌﾄ費用_20030110ハードソフト(MRCF-Lite)" xfId="507" xr:uid="{00000000-0005-0000-0000-0000FB010000}"/>
    <cellStyle name="見積-桁区切り_ﾊｰﾄﾞｿﾌﾄ費用_20030110ハードソフト(MRCF-Lite)" xfId="508" xr:uid="{00000000-0005-0000-0000-0000FC010000}"/>
    <cellStyle name="見積桁区切り_ﾊｰﾄﾞｿﾌﾄ費用_20030110ハードソフト(MRCF-Lite)_見積20030114(ShadowImage)【改】" xfId="509" xr:uid="{00000000-0005-0000-0000-0000FD010000}"/>
    <cellStyle name="見積-桁区切り_ﾊｰﾄﾞｿﾌﾄ費用_20030110ハードソフト(MRCF-Lite)_見積20030114(ShadowImage)【改】" xfId="510" xr:uid="{00000000-0005-0000-0000-0000FE010000}"/>
    <cellStyle name="見積桁区切り_ﾊｰﾄﾞｿﾌﾄ費用_20030114ハードソフト(APDB,MRCF-Lite)" xfId="511" xr:uid="{00000000-0005-0000-0000-0000FF010000}"/>
    <cellStyle name="見積-桁区切り_ﾊｰﾄﾞｿﾌﾄ費用_20030114ハードソフト(APDB,MRCF-Lite)" xfId="512" xr:uid="{00000000-0005-0000-0000-000000020000}"/>
    <cellStyle name="見積桁区切り_ﾊｰﾄﾞｿﾌﾄ費用_20030122ハードソフト" xfId="513" xr:uid="{00000000-0005-0000-0000-000001020000}"/>
    <cellStyle name="見積-桁区切り_ﾊｰﾄﾞｿﾌﾄ費用_20030122ハードソフト" xfId="514" xr:uid="{00000000-0005-0000-0000-000002020000}"/>
    <cellStyle name="見積桁区切り_ﾊｰﾄﾞｿﾌﾄ費用_20030123ハードソフト" xfId="515" xr:uid="{00000000-0005-0000-0000-000003020000}"/>
    <cellStyle name="見積-桁区切り_ﾊｰﾄﾞｿﾌﾄ費用_20030123ハードソフト" xfId="516" xr:uid="{00000000-0005-0000-0000-000004020000}"/>
    <cellStyle name="見積桁区切り_ﾊｰﾄﾞｿﾌﾄ費用_JP１ハードソフト" xfId="517" xr:uid="{00000000-0005-0000-0000-000005020000}"/>
    <cellStyle name="見積-桁区切り_ﾊｰﾄﾞｿﾌﾄ費用_JP１ハードソフト" xfId="518" xr:uid="{00000000-0005-0000-0000-000006020000}"/>
    <cellStyle name="見積桁区切り_ﾊｰﾄﾞｿﾌﾄ費用_JP１ハードソフト_見積20030114(MRCF)" xfId="519" xr:uid="{00000000-0005-0000-0000-000007020000}"/>
    <cellStyle name="見積-桁区切り_ﾊｰﾄﾞｿﾌﾄ費用_JP１ハードソフト_見積20030114(MRCF)" xfId="520" xr:uid="{00000000-0005-0000-0000-000008020000}"/>
    <cellStyle name="見積桁区切り_ﾊｰﾄﾞｿﾌﾄ費用_JP１ハードソフト_見積20030114(MRCF)_見積20030114(ShadowImage)【改】" xfId="521" xr:uid="{00000000-0005-0000-0000-000009020000}"/>
    <cellStyle name="見積-桁区切り_ﾊｰﾄﾞｿﾌﾄ費用_JP１ハードソフト_見積20030114(MRCF)_見積20030114(ShadowImage)【改】" xfId="522" xr:uid="{00000000-0005-0000-0000-00000A020000}"/>
    <cellStyle name="見積桁区切り_ﾊｰﾄﾞｿﾌﾄ費用_ﾊｰﾄ_ｿﾌﾄ取り纏め" xfId="523" xr:uid="{00000000-0005-0000-0000-00000B020000}"/>
    <cellStyle name="見積-桁区切り_ﾊｰﾄﾞｿﾌﾄ費用_ﾊｰﾄ_ｿﾌﾄ取り纏め" xfId="524" xr:uid="{00000000-0005-0000-0000-00000C020000}"/>
    <cellStyle name="見積桁区切り_ﾊｰﾄﾞｿﾌﾄ費用_ﾊｰﾄ_ｿﾌﾄ取り纏め_【20021205修正、顧客未提出】顧客提出ハード021130" xfId="525" xr:uid="{00000000-0005-0000-0000-00000D020000}"/>
    <cellStyle name="見積-桁区切り_ﾊｰﾄﾞｿﾌﾄ費用_ﾊｰﾄ_ｿﾌﾄ取り纏め_【20021205修正、顧客未提出】顧客提出ハード021130" xfId="526" xr:uid="{00000000-0005-0000-0000-00000E020000}"/>
    <cellStyle name="見積桁区切り_ﾊｰﾄﾞｿﾌﾄ費用_ﾊｰﾄ_ｿﾌﾄ取り纏め_【修正】ハードソフト" xfId="527" xr:uid="{00000000-0005-0000-0000-00000F020000}"/>
    <cellStyle name="見積-桁区切り_ﾊｰﾄﾞｿﾌﾄ費用_ﾊｰﾄ_ｿﾌﾄ取り纏め_【修正】ハードソフト" xfId="528" xr:uid="{00000000-0005-0000-0000-000010020000}"/>
    <cellStyle name="見積桁区切り_ﾊｰﾄﾞｿﾌﾄ費用_ﾊｰﾄ_ｿﾌﾄ取り纏め_【松】20030116ハードソフト(APDB,MRCF-Lite)" xfId="529" xr:uid="{00000000-0005-0000-0000-000011020000}"/>
    <cellStyle name="見積-桁区切り_ﾊｰﾄﾞｿﾌﾄ費用_ﾊｰﾄ_ｿﾌﾄ取り纏め_【松】20030116ハードソフト(APDB,MRCF-Lite)" xfId="530" xr:uid="{00000000-0005-0000-0000-000012020000}"/>
    <cellStyle name="見積桁区切り_ﾊｰﾄﾞｿﾌﾄ費用_ﾊｰﾄ_ｿﾌﾄ取り纏め_【提出】R3サーバ御見積0304251" xfId="531" xr:uid="{00000000-0005-0000-0000-000013020000}"/>
    <cellStyle name="見積-桁区切り_ﾊｰﾄﾞｿﾌﾄ費用_ﾊｰﾄ_ｿﾌﾄ取り纏め_【提出】R3サーバ御見積0304251" xfId="532" xr:uid="{00000000-0005-0000-0000-000014020000}"/>
    <cellStyle name="見積桁区切り_ﾊｰﾄﾞｿﾌﾄ費用_ﾊｰﾄ_ｿﾌﾄ取り纏め_20020522ハードソフト" xfId="533" xr:uid="{00000000-0005-0000-0000-000015020000}"/>
    <cellStyle name="見積-桁区切り_ﾊｰﾄﾞｿﾌﾄ費用_ﾊｰﾄ_ｿﾌﾄ取り纏め_20020522ハードソフト" xfId="534" xr:uid="{00000000-0005-0000-0000-000016020000}"/>
    <cellStyle name="見積桁区切り_ﾊｰﾄﾞｿﾌﾄ費用_ﾊｰﾄ_ｿﾌﾄ取り纏め_20020522ハードソフト_【20021205修正、顧客未提出】顧客提出ハード021130" xfId="535" xr:uid="{00000000-0005-0000-0000-000017020000}"/>
    <cellStyle name="見積-桁区切り_ﾊｰﾄﾞｿﾌﾄ費用_ﾊｰﾄ_ｿﾌﾄ取り纏め_20020522ハードソフト_【20021205修正、顧客未提出】顧客提出ハード021130" xfId="536" xr:uid="{00000000-0005-0000-0000-000018020000}"/>
    <cellStyle name="見積桁区切り_ﾊｰﾄﾞｿﾌﾄ費用_ﾊｰﾄ_ｿﾌﾄ取り纏め_20020522ハードソフト_【修正】ハードソフト" xfId="537" xr:uid="{00000000-0005-0000-0000-000019020000}"/>
    <cellStyle name="見積-桁区切り_ﾊｰﾄﾞｿﾌﾄ費用_ﾊｰﾄ_ｿﾌﾄ取り纏め_20020522ハードソフト_【修正】ハードソフト" xfId="538" xr:uid="{00000000-0005-0000-0000-00001A020000}"/>
    <cellStyle name="見積桁区切り_ﾊｰﾄﾞｿﾌﾄ費用_ﾊｰﾄ_ｿﾌﾄ取り纏め_20020522ハードソフト_【松】20030116ハードソフト(APDB,MRCF-Lite)" xfId="539" xr:uid="{00000000-0005-0000-0000-00001B020000}"/>
    <cellStyle name="見積-桁区切り_ﾊｰﾄﾞｿﾌﾄ費用_ﾊｰﾄ_ｿﾌﾄ取り纏め_20020522ハードソフト_【松】20030116ハードソフト(APDB,MRCF-Lite)" xfId="540" xr:uid="{00000000-0005-0000-0000-00001C020000}"/>
    <cellStyle name="見積桁区切り_ﾊｰﾄﾞｿﾌﾄ費用_ﾊｰﾄ_ｿﾌﾄ取り纏め_20020522ハードソフト_【提出】R3サーバ御見積0304251" xfId="541" xr:uid="{00000000-0005-0000-0000-00001D020000}"/>
    <cellStyle name="見積-桁区切り_ﾊｰﾄﾞｿﾌﾄ費用_ﾊｰﾄ_ｿﾌﾄ取り纏め_20020522ハードソフト_【提出】R3サーバ御見積0304251" xfId="542" xr:uid="{00000000-0005-0000-0000-00001E020000}"/>
    <cellStyle name="見積桁区切り_ﾊｰﾄﾞｿﾌﾄ費用_ﾊｰﾄ_ｿﾌﾄ取り纏め_20020522ハードソフト_20030107ハードソフト" xfId="543" xr:uid="{00000000-0005-0000-0000-00001F020000}"/>
    <cellStyle name="見積-桁区切り_ﾊｰﾄﾞｿﾌﾄ費用_ﾊｰﾄ_ｿﾌﾄ取り纏め_20020522ハードソフト_20030107ハードソフト" xfId="544" xr:uid="{00000000-0005-0000-0000-000020020000}"/>
    <cellStyle name="見積桁区切り_ﾊｰﾄﾞｿﾌﾄ費用_ﾊｰﾄ_ｿﾌﾄ取り纏め_20020522ハードソフト_20030107ハードソフト_20030109muratal" xfId="545" xr:uid="{00000000-0005-0000-0000-000021020000}"/>
    <cellStyle name="見積-桁区切り_ﾊｰﾄﾞｿﾌﾄ費用_ﾊｰﾄ_ｿﾌﾄ取り纏め_20020522ハードソフト_20030107ハードソフト_20030109muratal" xfId="546" xr:uid="{00000000-0005-0000-0000-000022020000}"/>
    <cellStyle name="見積桁区切り_ﾊｰﾄﾞｿﾌﾄ費用_ﾊｰﾄ_ｿﾌﾄ取り纏め_20020522ハードソフト_20030107ハードソフト_20030109muratal_見積20030114(MRCF)" xfId="547" xr:uid="{00000000-0005-0000-0000-000023020000}"/>
    <cellStyle name="見積-桁区切り_ﾊｰﾄﾞｿﾌﾄ費用_ﾊｰﾄ_ｿﾌﾄ取り纏め_20020522ハードソフト_20030107ハードソフト_20030109muratal_見積20030114(MRCF)" xfId="548" xr:uid="{00000000-0005-0000-0000-000024020000}"/>
    <cellStyle name="見積桁区切り_ﾊｰﾄﾞｿﾌﾄ費用_ﾊｰﾄ_ｿﾌﾄ取り纏め_20020522ハードソフト_20030107ハードソフト_20030109muratal_見積20030114(MRCF)_見積20030114(ShadowImage)【改】" xfId="549" xr:uid="{00000000-0005-0000-0000-000025020000}"/>
    <cellStyle name="見積-桁区切り_ﾊｰﾄﾞｿﾌﾄ費用_ﾊｰﾄ_ｿﾌﾄ取り纏め_20020522ハードソフト_20030107ハードソフト_20030109muratal_見積20030114(MRCF)_見積20030114(ShadowImage)【改】" xfId="550" xr:uid="{00000000-0005-0000-0000-000026020000}"/>
    <cellStyle name="見積桁区切り_ﾊｰﾄﾞｿﾌﾄ費用_ﾊｰﾄ_ｿﾌﾄ取り纏め_20020522ハードソフト_20030107ハードソフト_20030109ハードソフト" xfId="551" xr:uid="{00000000-0005-0000-0000-000027020000}"/>
    <cellStyle name="見積-桁区切り_ﾊｰﾄﾞｿﾌﾄ費用_ﾊｰﾄ_ｿﾌﾄ取り纏め_20020522ハードソフト_20030107ハードソフト_20030109ハードソフト" xfId="552" xr:uid="{00000000-0005-0000-0000-000028020000}"/>
    <cellStyle name="見積桁区切り_ﾊｰﾄﾞｿﾌﾄ費用_ﾊｰﾄ_ｿﾌﾄ取り纏め_20020522ハードソフト_20030107ハードソフト_20030109ハードソフト_見積20030114(MRCF)" xfId="553" xr:uid="{00000000-0005-0000-0000-000029020000}"/>
    <cellStyle name="見積-桁区切り_ﾊｰﾄﾞｿﾌﾄ費用_ﾊｰﾄ_ｿﾌﾄ取り纏め_20020522ハードソフト_20030107ハードソフト_20030109ハードソフト_見積20030114(MRCF)" xfId="554" xr:uid="{00000000-0005-0000-0000-00002A020000}"/>
    <cellStyle name="見積桁区切り_ﾊｰﾄﾞｿﾌﾄ費用_ﾊｰﾄ_ｿﾌﾄ取り纏め_20020522ハードソフト_20030107ハードソフト_20030109ハードソフト_見積20030114(MRCF)_見積20030114(ShadowImage)【改】" xfId="555" xr:uid="{00000000-0005-0000-0000-00002B020000}"/>
    <cellStyle name="見積-桁区切り_ﾊｰﾄﾞｿﾌﾄ費用_ﾊｰﾄ_ｿﾌﾄ取り纏め_20020522ハードソフト_20030107ハードソフト_20030109ハードソフト_見積20030114(MRCF)_見積20030114(ShadowImage)【改】" xfId="556" xr:uid="{00000000-0005-0000-0000-00002C020000}"/>
    <cellStyle name="見積桁区切り_ﾊｰﾄﾞｿﾌﾄ費用_ﾊｰﾄ_ｿﾌﾄ取り纏め_20020522ハードソフト_20030107ハードソフト_20030110ハードソフト(MRCF-Lite)" xfId="557" xr:uid="{00000000-0005-0000-0000-00002D020000}"/>
    <cellStyle name="見積-桁区切り_ﾊｰﾄﾞｿﾌﾄ費用_ﾊｰﾄ_ｿﾌﾄ取り纏め_20020522ハードソフト_20030107ハードソフト_20030110ハードソフト(MRCF-Lite)" xfId="558" xr:uid="{00000000-0005-0000-0000-00002E020000}"/>
    <cellStyle name="見積桁区切り_ﾊｰﾄﾞｿﾌﾄ費用_ﾊｰﾄ_ｿﾌﾄ取り纏め_20020522ハードソフト_20030107ハードソフト_20030110ハードソフト(MRCF-Lite)_【修正】ハードソフト" xfId="559" xr:uid="{00000000-0005-0000-0000-00002F020000}"/>
    <cellStyle name="見積-桁区切り_ﾊｰﾄﾞｿﾌﾄ費用_ﾊｰﾄ_ｿﾌﾄ取り纏め_20020522ハードソフト_20030107ハードソフト_20030110ハードソフト(MRCF-Lite)_【修正】ハードソフト" xfId="560" xr:uid="{00000000-0005-0000-0000-000030020000}"/>
    <cellStyle name="見積桁区切り_ﾊｰﾄﾞｿﾌﾄ費用_ﾊｰﾄ_ｿﾌﾄ取り纏め_20020522ハードソフト_20030107ハードソフト_20030110ハードソフト(MRCF-Lite)_【松】20030116ハードソフト(APDB,MRCF-Lite)" xfId="561" xr:uid="{00000000-0005-0000-0000-000031020000}"/>
    <cellStyle name="見積-桁区切り_ﾊｰﾄﾞｿﾌﾄ費用_ﾊｰﾄ_ｿﾌﾄ取り纏め_20020522ハードソフト_20030107ハードソフト_20030110ハードソフト(MRCF-Lite)_【松】20030116ハードソフト(APDB,MRCF-Lite)" xfId="562" xr:uid="{00000000-0005-0000-0000-000032020000}"/>
    <cellStyle name="見積桁区切り_ﾊｰﾄﾞｿﾌﾄ費用_ﾊｰﾄ_ｿﾌﾄ取り纏め_20020522ハードソフト_20030107ハードソフト_20030110ハードソフト(MRCF-Lite)_【提出】R3サーバ御見積0304251" xfId="563" xr:uid="{00000000-0005-0000-0000-000033020000}"/>
    <cellStyle name="見積-桁区切り_ﾊｰﾄﾞｿﾌﾄ費用_ﾊｰﾄ_ｿﾌﾄ取り纏め_20020522ハードソフト_20030107ハードソフト_20030110ハードソフト(MRCF-Lite)_【提出】R3サーバ御見積0304251" xfId="564" xr:uid="{00000000-0005-0000-0000-000034020000}"/>
    <cellStyle name="見積桁区切り_ﾊｰﾄﾞｿﾌﾄ費用_ﾊｰﾄ_ｿﾌﾄ取り纏め_20020522ハードソフト_20030107ハードソフト_20030110ハードソフト(MRCF-Lite)_20030114ハードソフト(APDB,MRCF-Lite)" xfId="565" xr:uid="{00000000-0005-0000-0000-000035020000}"/>
    <cellStyle name="見積-桁区切り_ﾊｰﾄﾞｿﾌﾄ費用_ﾊｰﾄ_ｿﾌﾄ取り纏め_20020522ハードソフト_20030107ハードソフト_20030110ハードソフト(MRCF-Lite)_20030114ハードソフト(APDB,MRCF-Lite)" xfId="566" xr:uid="{00000000-0005-0000-0000-000036020000}"/>
    <cellStyle name="見積桁区切り_ﾊｰﾄﾞｿﾌﾄ費用_ﾊｰﾄ_ｿﾌﾄ取り纏め_20020522ハードソフト_20030107ハードソフト_20030110ハードソフト(MRCF-Lite)_20030122ハードソフト" xfId="567" xr:uid="{00000000-0005-0000-0000-000037020000}"/>
    <cellStyle name="見積-桁区切り_ﾊｰﾄﾞｿﾌﾄ費用_ﾊｰﾄ_ｿﾌﾄ取り纏め_20020522ハードソフト_20030107ハードソフト_20030110ハードソフト(MRCF-Lite)_20030122ハードソフト" xfId="568" xr:uid="{00000000-0005-0000-0000-000038020000}"/>
    <cellStyle name="見積桁区切り_ﾊｰﾄﾞｿﾌﾄ費用_ﾊｰﾄ_ｿﾌﾄ取り纏め_20020522ハードソフト_20030107ハードソフト_20030110ハードソフト(MRCF-Lite)_20030123ハードソフト" xfId="569" xr:uid="{00000000-0005-0000-0000-000039020000}"/>
    <cellStyle name="見積-桁区切り_ﾊｰﾄﾞｿﾌﾄ費用_ﾊｰﾄ_ｿﾌﾄ取り纏め_20020522ハードソフト_20030107ハードソフト_20030110ハードソフト(MRCF-Lite)_20030123ハードソフト" xfId="570" xr:uid="{00000000-0005-0000-0000-00003A020000}"/>
    <cellStyle name="見積桁区切り_ﾊｰﾄﾞｿﾌﾄ費用_ﾊｰﾄ_ｿﾌﾄ取り纏め_20020522ハードソフト_20030107ハードソフト_20030110ハードソフト(MRCF-Lite)_ハードソフト" xfId="571" xr:uid="{00000000-0005-0000-0000-00003B020000}"/>
    <cellStyle name="見積-桁区切り_ﾊｰﾄﾞｿﾌﾄ費用_ﾊｰﾄ_ｿﾌﾄ取り纏め_20020522ハードソフト_20030107ハードソフト_20030110ハードソフト(MRCF-Lite)_ハードソフト" xfId="572" xr:uid="{00000000-0005-0000-0000-00003C020000}"/>
    <cellStyle name="見積桁区切り_ﾊｰﾄﾞｿﾌﾄ費用_ﾊｰﾄ_ｿﾌﾄ取り纏め_20020522ハードソフト_20030107ハードソフト_開発機器用" xfId="573" xr:uid="{00000000-0005-0000-0000-00003D020000}"/>
    <cellStyle name="見積-桁区切り_ﾊｰﾄﾞｿﾌﾄ費用_ﾊｰﾄ_ｿﾌﾄ取り纏め_20020522ハードソフト_20030107ハードソフト_開発機器用" xfId="574" xr:uid="{00000000-0005-0000-0000-00003E020000}"/>
    <cellStyle name="見積桁区切り_ﾊｰﾄﾞｿﾌﾄ費用_ﾊｰﾄ_ｿﾌﾄ取り纏め_20020522ハードソフト_20030107ハードソフト_開発機器用_見積20030114(MRCF)" xfId="575" xr:uid="{00000000-0005-0000-0000-00003F020000}"/>
    <cellStyle name="見積-桁区切り_ﾊｰﾄﾞｿﾌﾄ費用_ﾊｰﾄ_ｿﾌﾄ取り纏め_20020522ハードソフト_20030107ハードソフト_開発機器用_見積20030114(MRCF)" xfId="576" xr:uid="{00000000-0005-0000-0000-000040020000}"/>
    <cellStyle name="見積桁区切り_ﾊｰﾄﾞｿﾌﾄ費用_ﾊｰﾄ_ｿﾌﾄ取り纏め_20020522ハードソフト_20030107ハードソフト_開発機器用_見積20030114(MRCF)_見積20030114(ShadowImage)【改】" xfId="577" xr:uid="{00000000-0005-0000-0000-000041020000}"/>
    <cellStyle name="見積-桁区切り_ﾊｰﾄﾞｿﾌﾄ費用_ﾊｰﾄ_ｿﾌﾄ取り纏め_20020522ハードソフト_20030107ハードソフト_開発機器用_見積20030114(MRCF)_見積20030114(ShadowImage)【改】" xfId="578" xr:uid="{00000000-0005-0000-0000-000042020000}"/>
    <cellStyle name="見積桁区切り_ﾊｰﾄﾞｿﾌﾄ費用_ﾊｰﾄ_ｿﾌﾄ取り纏め_20020522ハードソフト_20030107ハードソフト_見積20030114(ShadowImage)【改】" xfId="579" xr:uid="{00000000-0005-0000-0000-000043020000}"/>
    <cellStyle name="見積-桁区切り_ﾊｰﾄﾞｿﾌﾄ費用_ﾊｰﾄ_ｿﾌﾄ取り纏め_20020522ハードソフト_20030107ハードソフト_見積20030114(ShadowImage)【改】" xfId="580" xr:uid="{00000000-0005-0000-0000-000044020000}"/>
    <cellStyle name="見積桁区切り_ﾊｰﾄﾞｿﾌﾄ費用_ﾊｰﾄ_ｿﾌﾄ取り纏め_20020522ハードソフト_20030109ハードソフト_local" xfId="581" xr:uid="{00000000-0005-0000-0000-000045020000}"/>
    <cellStyle name="見積-桁区切り_ﾊｰﾄﾞｿﾌﾄ費用_ﾊｰﾄ_ｿﾌﾄ取り纏め_20020522ハードソフト_20030109ハードソフト_local" xfId="582" xr:uid="{00000000-0005-0000-0000-000046020000}"/>
    <cellStyle name="見積桁区切り_ﾊｰﾄﾞｿﾌﾄ費用_ﾊｰﾄ_ｿﾌﾄ取り纏め_20020522ハードソフト_20030109ハードソフト_local_見積20030114(MRCF)" xfId="583" xr:uid="{00000000-0005-0000-0000-000047020000}"/>
    <cellStyle name="見積-桁区切り_ﾊｰﾄﾞｿﾌﾄ費用_ﾊｰﾄ_ｿﾌﾄ取り纏め_20020522ハードソフト_20030109ハードソフト_local_見積20030114(MRCF)" xfId="584" xr:uid="{00000000-0005-0000-0000-000048020000}"/>
    <cellStyle name="見積桁区切り_ﾊｰﾄﾞｿﾌﾄ費用_ﾊｰﾄ_ｿﾌﾄ取り纏め_20020522ハードソフト_20030109ハードソフト_local_見積20030114(MRCF)_見積20030114(ShadowImage)【改】" xfId="585" xr:uid="{00000000-0005-0000-0000-000049020000}"/>
    <cellStyle name="見積-桁区切り_ﾊｰﾄﾞｿﾌﾄ費用_ﾊｰﾄ_ｿﾌﾄ取り纏め_20020522ハードソフト_20030109ハードソフト_local_見積20030114(MRCF)_見積20030114(ShadowImage)【改】" xfId="586" xr:uid="{00000000-0005-0000-0000-00004A020000}"/>
    <cellStyle name="見積桁区切り_ﾊｰﾄﾞｿﾌﾄ費用_ﾊｰﾄ_ｿﾌﾄ取り纏め_20020522ハードソフト_20030110ハードソフト(MRCF-Lite)" xfId="587" xr:uid="{00000000-0005-0000-0000-00004B020000}"/>
    <cellStyle name="見積-桁区切り_ﾊｰﾄﾞｿﾌﾄ費用_ﾊｰﾄ_ｿﾌﾄ取り纏め_20020522ハードソフト_20030110ハードソフト(MRCF-Lite)" xfId="588" xr:uid="{00000000-0005-0000-0000-00004C020000}"/>
    <cellStyle name="見積桁区切り_ﾊｰﾄﾞｿﾌﾄ費用_ﾊｰﾄ_ｿﾌﾄ取り纏め_20020522ハードソフト_20030110ハードソフト(MRCF-Lite)_見積20030114(ShadowImage)【改】" xfId="589" xr:uid="{00000000-0005-0000-0000-00004D020000}"/>
    <cellStyle name="見積-桁区切り_ﾊｰﾄﾞｿﾌﾄ費用_ﾊｰﾄ_ｿﾌﾄ取り纏め_20020522ハードソフト_20030110ハードソフト(MRCF-Lite)_見積20030114(ShadowImage)【改】" xfId="590" xr:uid="{00000000-0005-0000-0000-00004E020000}"/>
    <cellStyle name="見積桁区切り_ﾊｰﾄﾞｿﾌﾄ費用_ﾊｰﾄ_ｿﾌﾄ取り纏め_20020522ハードソフト_20030114ハードソフト(APDB,MRCF-Lite)" xfId="591" xr:uid="{00000000-0005-0000-0000-00004F020000}"/>
    <cellStyle name="見積-桁区切り_ﾊｰﾄﾞｿﾌﾄ費用_ﾊｰﾄ_ｿﾌﾄ取り纏め_20020522ハードソフト_20030114ハードソフト(APDB,MRCF-Lite)" xfId="592" xr:uid="{00000000-0005-0000-0000-000050020000}"/>
    <cellStyle name="見積桁区切り_ﾊｰﾄﾞｿﾌﾄ費用_ﾊｰﾄ_ｿﾌﾄ取り纏め_20020522ハードソフト_20030122ハードソフト" xfId="593" xr:uid="{00000000-0005-0000-0000-000051020000}"/>
    <cellStyle name="見積-桁区切り_ﾊｰﾄﾞｿﾌﾄ費用_ﾊｰﾄ_ｿﾌﾄ取り纏め_20020522ハードソフト_20030122ハードソフト" xfId="594" xr:uid="{00000000-0005-0000-0000-000052020000}"/>
    <cellStyle name="見積桁区切り_ﾊｰﾄﾞｿﾌﾄ費用_ﾊｰﾄ_ｿﾌﾄ取り纏め_20020522ハードソフト_20030123ハードソフト" xfId="595" xr:uid="{00000000-0005-0000-0000-000053020000}"/>
    <cellStyle name="見積-桁区切り_ﾊｰﾄﾞｿﾌﾄ費用_ﾊｰﾄ_ｿﾌﾄ取り纏め_20020522ハードソフト_20030123ハードソフト" xfId="596" xr:uid="{00000000-0005-0000-0000-000054020000}"/>
    <cellStyle name="見積桁区切り_ﾊｰﾄﾞｿﾌﾄ費用_ﾊｰﾄ_ｿﾌﾄ取り纏め_20020522ハードソフト_JP１ハードソフト" xfId="597" xr:uid="{00000000-0005-0000-0000-000055020000}"/>
    <cellStyle name="見積-桁区切り_ﾊｰﾄﾞｿﾌﾄ費用_ﾊｰﾄ_ｿﾌﾄ取り纏め_20020522ハードソフト_JP１ハードソフト" xfId="598" xr:uid="{00000000-0005-0000-0000-000056020000}"/>
    <cellStyle name="見積桁区切り_ﾊｰﾄﾞｿﾌﾄ費用_ﾊｰﾄ_ｿﾌﾄ取り纏め_20020522ハードソフト_JP１ハードソフト_見積20030114(MRCF)" xfId="599" xr:uid="{00000000-0005-0000-0000-000057020000}"/>
    <cellStyle name="見積-桁区切り_ﾊｰﾄﾞｿﾌﾄ費用_ﾊｰﾄ_ｿﾌﾄ取り纏め_20020522ハードソフト_JP１ハードソフト_見積20030114(MRCF)" xfId="600" xr:uid="{00000000-0005-0000-0000-000058020000}"/>
    <cellStyle name="見積桁区切り_ﾊｰﾄﾞｿﾌﾄ費用_ﾊｰﾄ_ｿﾌﾄ取り纏め_20020522ハードソフト_JP１ハードソフト_見積20030114(MRCF)_見積20030114(ShadowImage)【改】" xfId="601" xr:uid="{00000000-0005-0000-0000-000059020000}"/>
    <cellStyle name="見積-桁区切り_ﾊｰﾄﾞｿﾌﾄ費用_ﾊｰﾄ_ｿﾌﾄ取り纏め_20020522ハードソフト_JP１ハードソフト_見積20030114(MRCF)_見積20030114(ShadowImage)【改】" xfId="602" xr:uid="{00000000-0005-0000-0000-00005A020000}"/>
    <cellStyle name="見積桁区切り_ﾊｰﾄﾞｿﾌﾄ費用_ﾊｰﾄ_ｿﾌﾄ取り纏め_20020522ハードソフト_ハードソフト" xfId="603" xr:uid="{00000000-0005-0000-0000-00005B020000}"/>
    <cellStyle name="見積-桁区切り_ﾊｰﾄﾞｿﾌﾄ費用_ﾊｰﾄ_ｿﾌﾄ取り纏め_20020522ハードソフト_ハードソフト" xfId="604" xr:uid="{00000000-0005-0000-0000-00005C020000}"/>
    <cellStyle name="見積桁区切り_ﾊｰﾄﾞｿﾌﾄ費用_ﾊｰﾄ_ｿﾌﾄ取り纏め_20020522ハードソフト_ハードソフト20020729案2（380×1台）" xfId="605" xr:uid="{00000000-0005-0000-0000-00005D020000}"/>
    <cellStyle name="見積-桁区切り_ﾊｰﾄﾞｿﾌﾄ費用_ﾊｰﾄ_ｿﾌﾄ取り纏め_20020522ハードソフト_ハードソフト20020729案2（380×1台）" xfId="606" xr:uid="{00000000-0005-0000-0000-00005E020000}"/>
    <cellStyle name="見積桁区切り_ﾊｰﾄﾞｿﾌﾄ費用_ﾊｰﾄ_ｿﾌﾄ取り纏め_20020522ハードソフト_ハードソフト20020729案2（380×1台）_20030109muratal" xfId="607" xr:uid="{00000000-0005-0000-0000-00005F020000}"/>
    <cellStyle name="見積-桁区切り_ﾊｰﾄﾞｿﾌﾄ費用_ﾊｰﾄ_ｿﾌﾄ取り纏め_20020522ハードソフト_ハードソフト20020729案2（380×1台）_20030109muratal" xfId="608" xr:uid="{00000000-0005-0000-0000-000060020000}"/>
    <cellStyle name="見積桁区切り_ﾊｰﾄﾞｿﾌﾄ費用_ﾊｰﾄ_ｿﾌﾄ取り纏め_20020522ハードソフト_ハードソフト20020729案2（380×1台）_20030109muratal_見積20030114(MRCF)" xfId="609" xr:uid="{00000000-0005-0000-0000-000061020000}"/>
    <cellStyle name="見積-桁区切り_ﾊｰﾄﾞｿﾌﾄ費用_ﾊｰﾄ_ｿﾌﾄ取り纏め_20020522ハードソフト_ハードソフト20020729案2（380×1台）_20030109muratal_見積20030114(MRCF)" xfId="610" xr:uid="{00000000-0005-0000-0000-000062020000}"/>
    <cellStyle name="見積桁区切り_ﾊｰﾄﾞｿﾌﾄ費用_ﾊｰﾄ_ｿﾌﾄ取り纏め_20020522ハードソフト_ハードソフト20020729案2（380×1台）_20030109muratal_見積20030114(MRCF)_見積20030114(ShadowImage)【改】" xfId="611" xr:uid="{00000000-0005-0000-0000-000063020000}"/>
    <cellStyle name="見積-桁区切り_ﾊｰﾄﾞｿﾌﾄ費用_ﾊｰﾄ_ｿﾌﾄ取り纏め_20020522ハードソフト_ハードソフト20020729案2（380×1台）_20030109muratal_見積20030114(MRCF)_見積20030114(ShadowImage)【改】" xfId="612" xr:uid="{00000000-0005-0000-0000-000064020000}"/>
    <cellStyle name="見積桁区切り_ﾊｰﾄﾞｿﾌﾄ費用_ﾊｰﾄ_ｿﾌﾄ取り纏め_20020522ハードソフト_ハードソフト20020729案2（380×1台）_20030109ハードソフト" xfId="613" xr:uid="{00000000-0005-0000-0000-000065020000}"/>
    <cellStyle name="見積-桁区切り_ﾊｰﾄﾞｿﾌﾄ費用_ﾊｰﾄ_ｿﾌﾄ取り纏め_20020522ハードソフト_ハードソフト20020729案2（380×1台）_20030109ハードソフト" xfId="614" xr:uid="{00000000-0005-0000-0000-000066020000}"/>
    <cellStyle name="見積桁区切り_ﾊｰﾄﾞｿﾌﾄ費用_ﾊｰﾄ_ｿﾌﾄ取り纏め_20020522ハードソフト_ハードソフト20020729案2（380×1台）_20030109ハードソフト_見積20030114(MRCF)" xfId="615" xr:uid="{00000000-0005-0000-0000-000067020000}"/>
    <cellStyle name="見積-桁区切り_ﾊｰﾄﾞｿﾌﾄ費用_ﾊｰﾄ_ｿﾌﾄ取り纏め_20020522ハードソフト_ハードソフト20020729案2（380×1台）_20030109ハードソフト_見積20030114(MRCF)" xfId="616" xr:uid="{00000000-0005-0000-0000-000068020000}"/>
    <cellStyle name="見積桁区切り_ﾊｰﾄﾞｿﾌﾄ費用_ﾊｰﾄ_ｿﾌﾄ取り纏め_20020522ハードソフト_ハードソフト20020729案2（380×1台）_20030109ハードソフト_見積20030114(MRCF)_見積20030114(ShadowImage)【改】" xfId="617" xr:uid="{00000000-0005-0000-0000-000069020000}"/>
    <cellStyle name="見積-桁区切り_ﾊｰﾄﾞｿﾌﾄ費用_ﾊｰﾄ_ｿﾌﾄ取り纏め_20020522ハードソフト_ハードソフト20020729案2（380×1台）_20030109ハードソフト_見積20030114(MRCF)_見積20030114(ShadowImage)【改】" xfId="618" xr:uid="{00000000-0005-0000-0000-00006A020000}"/>
    <cellStyle name="見積桁区切り_ﾊｰﾄﾞｿﾌﾄ費用_ﾊｰﾄ_ｿﾌﾄ取り纏め_20020522ハードソフト_ハードソフト20020729案2（380×1台）_20030110ハードソフト(MRCF-Lite)" xfId="619" xr:uid="{00000000-0005-0000-0000-00006B020000}"/>
    <cellStyle name="見積-桁区切り_ﾊｰﾄﾞｿﾌﾄ費用_ﾊｰﾄ_ｿﾌﾄ取り纏め_20020522ハードソフト_ハードソフト20020729案2（380×1台）_20030110ハードソフト(MRCF-Lite)" xfId="620" xr:uid="{00000000-0005-0000-0000-00006C020000}"/>
    <cellStyle name="見積桁区切り_ﾊｰﾄﾞｿﾌﾄ費用_ﾊｰﾄ_ｿﾌﾄ取り纏め_20020522ハードソフト_ハードソフト20020729案2（380×1台）_20030110ハードソフト(MRCF-Lite)_【修正】ハードソフト" xfId="621" xr:uid="{00000000-0005-0000-0000-00006D020000}"/>
    <cellStyle name="見積-桁区切り_ﾊｰﾄﾞｿﾌﾄ費用_ﾊｰﾄ_ｿﾌﾄ取り纏め_20020522ハードソフト_ハードソフト20020729案2（380×1台）_20030110ハードソフト(MRCF-Lite)_【修正】ハードソフト" xfId="622" xr:uid="{00000000-0005-0000-0000-00006E020000}"/>
    <cellStyle name="見積桁区切り_ﾊｰﾄﾞｿﾌﾄ費用_ﾊｰﾄ_ｿﾌﾄ取り纏め_20020522ハードソフト_ハードソフト20020729案2（380×1台）_20030110ハードソフト(MRCF-Lite)_【松】20030116ハードソフト(APDB,MRCF-Lite)" xfId="623" xr:uid="{00000000-0005-0000-0000-00006F020000}"/>
    <cellStyle name="見積-桁区切り_ﾊｰﾄﾞｿﾌﾄ費用_ﾊｰﾄ_ｿﾌﾄ取り纏め_20020522ハードソフト_ハードソフト20020729案2（380×1台）_20030110ハードソフト(MRCF-Lite)_【松】20030116ハードソフト(APDB,MRCF-Lite)" xfId="624" xr:uid="{00000000-0005-0000-0000-000070020000}"/>
    <cellStyle name="見積桁区切り_ﾊｰﾄﾞｿﾌﾄ費用_ﾊｰﾄ_ｿﾌﾄ取り纏め_20020522ハードソフト_ハードソフト20020729案2（380×1台）_20030110ハードソフト(MRCF-Lite)_【提出】R3サーバ御見積0304251" xfId="625" xr:uid="{00000000-0005-0000-0000-000071020000}"/>
    <cellStyle name="見積-桁区切り_ﾊｰﾄﾞｿﾌﾄ費用_ﾊｰﾄ_ｿﾌﾄ取り纏め_20020522ハードソフト_ハードソフト20020729案2（380×1台）_20030110ハードソフト(MRCF-Lite)_【提出】R3サーバ御見積0304251" xfId="626" xr:uid="{00000000-0005-0000-0000-000072020000}"/>
    <cellStyle name="見積桁区切り_ﾊｰﾄﾞｿﾌﾄ費用_ﾊｰﾄ_ｿﾌﾄ取り纏め_20020522ハードソフト_ハードソフト20020729案2（380×1台）_20030110ハードソフト(MRCF-Lite)_20030114ハードソフト(APDB,MRCF-Lite)" xfId="627" xr:uid="{00000000-0005-0000-0000-000073020000}"/>
    <cellStyle name="見積-桁区切り_ﾊｰﾄﾞｿﾌﾄ費用_ﾊｰﾄ_ｿﾌﾄ取り纏め_20020522ハードソフト_ハードソフト20020729案2（380×1台）_20030110ハードソフト(MRCF-Lite)_20030114ハードソフト(APDB,MRCF-Lite)" xfId="628" xr:uid="{00000000-0005-0000-0000-000074020000}"/>
    <cellStyle name="見積桁区切り_ﾊｰﾄﾞｿﾌﾄ費用_ﾊｰﾄ_ｿﾌﾄ取り纏め_20020522ハードソフト_ハードソフト20020729案2（380×1台）_20030110ハードソフト(MRCF-Lite)_20030122ハードソフト" xfId="629" xr:uid="{00000000-0005-0000-0000-000075020000}"/>
    <cellStyle name="見積-桁区切り_ﾊｰﾄﾞｿﾌﾄ費用_ﾊｰﾄ_ｿﾌﾄ取り纏め_20020522ハードソフト_ハードソフト20020729案2（380×1台）_20030110ハードソフト(MRCF-Lite)_20030122ハードソフト" xfId="630" xr:uid="{00000000-0005-0000-0000-000076020000}"/>
    <cellStyle name="見積桁区切り_ﾊｰﾄﾞｿﾌﾄ費用_ﾊｰﾄ_ｿﾌﾄ取り纏め_20020522ハードソフト_ハードソフト20020729案2（380×1台）_20030110ハードソフト(MRCF-Lite)_20030123ハードソフト" xfId="631" xr:uid="{00000000-0005-0000-0000-000077020000}"/>
    <cellStyle name="見積-桁区切り_ﾊｰﾄﾞｿﾌﾄ費用_ﾊｰﾄ_ｿﾌﾄ取り纏め_20020522ハードソフト_ハードソフト20020729案2（380×1台）_20030110ハードソフト(MRCF-Lite)_20030123ハードソフト" xfId="632" xr:uid="{00000000-0005-0000-0000-000078020000}"/>
    <cellStyle name="見積桁区切り_ﾊｰﾄﾞｿﾌﾄ費用_ﾊｰﾄ_ｿﾌﾄ取り纏め_20020522ハードソフト_ハードソフト20020729案2（380×1台）_20030110ハードソフト(MRCF-Lite)_ハードソフト" xfId="633" xr:uid="{00000000-0005-0000-0000-000079020000}"/>
    <cellStyle name="見積-桁区切り_ﾊｰﾄﾞｿﾌﾄ費用_ﾊｰﾄ_ｿﾌﾄ取り纏め_20020522ハードソフト_ハードソフト20020729案2（380×1台）_20030110ハードソフト(MRCF-Lite)_ハードソフト" xfId="634" xr:uid="{00000000-0005-0000-0000-00007A020000}"/>
    <cellStyle name="見積桁区切り_ﾊｰﾄﾞｿﾌﾄ費用_ﾊｰﾄ_ｿﾌﾄ取り纏め_20020522ハードソフト_ハードソフト20020729案2（380×1台）_開発機器用" xfId="635" xr:uid="{00000000-0005-0000-0000-00007B020000}"/>
    <cellStyle name="見積-桁区切り_ﾊｰﾄﾞｿﾌﾄ費用_ﾊｰﾄ_ｿﾌﾄ取り纏め_20020522ハードソフト_ハードソフト20020729案2（380×1台）_開発機器用" xfId="636" xr:uid="{00000000-0005-0000-0000-00007C020000}"/>
    <cellStyle name="見積桁区切り_ﾊｰﾄﾞｿﾌﾄ費用_ﾊｰﾄ_ｿﾌﾄ取り纏め_20020522ハードソフト_ハードソフト20020729案2（380×1台）_開発機器用_見積20030114(MRCF)" xfId="637" xr:uid="{00000000-0005-0000-0000-00007D020000}"/>
    <cellStyle name="見積-桁区切り_ﾊｰﾄﾞｿﾌﾄ費用_ﾊｰﾄ_ｿﾌﾄ取り纏め_20020522ハードソフト_ハードソフト20020729案2（380×1台）_開発機器用_見積20030114(MRCF)" xfId="638" xr:uid="{00000000-0005-0000-0000-00007E020000}"/>
    <cellStyle name="見積桁区切り_ﾊｰﾄﾞｿﾌﾄ費用_ﾊｰﾄ_ｿﾌﾄ取り纏め_20020522ハードソフト_ハードソフト20020729案2（380×1台）_開発機器用_見積20030114(MRCF)_見積20030114(ShadowImage)【改】" xfId="639" xr:uid="{00000000-0005-0000-0000-00007F020000}"/>
    <cellStyle name="見積-桁区切り_ﾊｰﾄﾞｿﾌﾄ費用_ﾊｰﾄ_ｿﾌﾄ取り纏め_20020522ハードソフト_ハードソフト20020729案2（380×1台）_開発機器用_見積20030114(MRCF)_見積20030114(ShadowImage)【改】" xfId="640" xr:uid="{00000000-0005-0000-0000-000080020000}"/>
    <cellStyle name="見積桁区切り_ﾊｰﾄﾞｿﾌﾄ費用_ﾊｰﾄ_ｿﾌﾄ取り纏め_20020522ハードソフト_ハードソフト20020729案2（380×1台）_見積20030114(ShadowImage)【改】" xfId="641" xr:uid="{00000000-0005-0000-0000-000081020000}"/>
    <cellStyle name="見積-桁区切り_ﾊｰﾄﾞｿﾌﾄ費用_ﾊｰﾄ_ｿﾌﾄ取り纏め_20020522ハードソフト_ハードソフト20020729案2（380×1台）_見積20030114(ShadowImage)【改】" xfId="642" xr:uid="{00000000-0005-0000-0000-000082020000}"/>
    <cellStyle name="見積桁区切り_ﾊｰﾄﾞｿﾌﾄ費用_ﾊｰﾄ_ｿﾌﾄ取り纏め_20020522ハードソフト_ハードソフト20030313" xfId="643" xr:uid="{00000000-0005-0000-0000-000083020000}"/>
    <cellStyle name="見積-桁区切り_ﾊｰﾄﾞｿﾌﾄ費用_ﾊｰﾄ_ｿﾌﾄ取り纏め_20020522ハードソフト_ハードソフト20030313" xfId="644" xr:uid="{00000000-0005-0000-0000-000084020000}"/>
    <cellStyle name="見積桁区切り_ﾊｰﾄﾞｿﾌﾄ費用_ﾊｰﾄ_ｿﾌﾄ取り纏め_20020522ハードソフト_見積20030114(MRCF)" xfId="645" xr:uid="{00000000-0005-0000-0000-000085020000}"/>
    <cellStyle name="見積-桁区切り_ﾊｰﾄﾞｿﾌﾄ費用_ﾊｰﾄ_ｿﾌﾄ取り纏め_20020522ハードソフト_見積20030114(MRCF)" xfId="646" xr:uid="{00000000-0005-0000-0000-000086020000}"/>
    <cellStyle name="見積桁区切り_ﾊｰﾄﾞｿﾌﾄ費用_ﾊｰﾄ_ｿﾌﾄ取り纏め_20020522ハードソフト_見積20030114(MRCF)_見積20030114(ShadowImage)【改】" xfId="647" xr:uid="{00000000-0005-0000-0000-000087020000}"/>
    <cellStyle name="見積-桁区切り_ﾊｰﾄﾞｿﾌﾄ費用_ﾊｰﾄ_ｿﾌﾄ取り纏め_20020522ハードソフト_見積20030114(MRCF)_見積20030114(ShadowImage)【改】" xfId="648" xr:uid="{00000000-0005-0000-0000-000088020000}"/>
    <cellStyle name="見積桁区切り_ﾊｰﾄﾞｿﾌﾄ費用_ﾊｰﾄ_ｿﾌﾄ取り纏め_20020522ハードソフト_本番機構成20020807" xfId="649" xr:uid="{00000000-0005-0000-0000-000089020000}"/>
    <cellStyle name="見積-桁区切り_ﾊｰﾄﾞｿﾌﾄ費用_ﾊｰﾄ_ｿﾌﾄ取り纏め_20020522ハードソフト_本番機構成20020807" xfId="650" xr:uid="{00000000-0005-0000-0000-00008A020000}"/>
    <cellStyle name="見積桁区切り_ﾊｰﾄﾞｿﾌﾄ費用_ﾊｰﾄ_ｿﾌﾄ取り纏め_20020522ハードソフト_本番機構成20021129" xfId="651" xr:uid="{00000000-0005-0000-0000-00008B020000}"/>
    <cellStyle name="見積-桁区切り_ﾊｰﾄﾞｿﾌﾄ費用_ﾊｰﾄ_ｿﾌﾄ取り纏め_20020522ハードソフト_本番機構成20021129" xfId="652" xr:uid="{00000000-0005-0000-0000-00008C020000}"/>
    <cellStyle name="見積桁区切り_ﾊｰﾄﾞｿﾌﾄ費用_ﾊｰﾄ_ｿﾌﾄ取り纏め_20020522ハードソフト_本番機構成20021129_20030109muratal" xfId="653" xr:uid="{00000000-0005-0000-0000-00008D020000}"/>
    <cellStyle name="見積-桁区切り_ﾊｰﾄﾞｿﾌﾄ費用_ﾊｰﾄ_ｿﾌﾄ取り纏め_20020522ハードソフト_本番機構成20021129_20030109muratal" xfId="654" xr:uid="{00000000-0005-0000-0000-00008E020000}"/>
    <cellStyle name="見積桁区切り_ﾊｰﾄﾞｿﾌﾄ費用_ﾊｰﾄ_ｿﾌﾄ取り纏め_20020522ハードソフト_本番機構成20021129_20030109muratal_見積20030114(MRCF)" xfId="655" xr:uid="{00000000-0005-0000-0000-00008F020000}"/>
    <cellStyle name="見積-桁区切り_ﾊｰﾄﾞｿﾌﾄ費用_ﾊｰﾄ_ｿﾌﾄ取り纏め_20020522ハードソフト_本番機構成20021129_20030109muratal_見積20030114(MRCF)" xfId="656" xr:uid="{00000000-0005-0000-0000-000090020000}"/>
    <cellStyle name="見積桁区切り_ﾊｰﾄﾞｿﾌﾄ費用_ﾊｰﾄ_ｿﾌﾄ取り纏め_20020522ハードソフト_本番機構成20021129_20030109muratal_見積20030114(MRCF)_見積20030114(ShadowImage)【改】" xfId="657" xr:uid="{00000000-0005-0000-0000-000091020000}"/>
    <cellStyle name="見積-桁区切り_ﾊｰﾄﾞｿﾌﾄ費用_ﾊｰﾄ_ｿﾌﾄ取り纏め_20020522ハードソフト_本番機構成20021129_20030109muratal_見積20030114(MRCF)_見積20030114(ShadowImage)【改】" xfId="658" xr:uid="{00000000-0005-0000-0000-000092020000}"/>
    <cellStyle name="見積桁区切り_ﾊｰﾄﾞｿﾌﾄ費用_ﾊｰﾄ_ｿﾌﾄ取り纏め_20020522ハードソフト_本番機構成20021129_20030109ハードソフト" xfId="659" xr:uid="{00000000-0005-0000-0000-000093020000}"/>
    <cellStyle name="見積-桁区切り_ﾊｰﾄﾞｿﾌﾄ費用_ﾊｰﾄ_ｿﾌﾄ取り纏め_20020522ハードソフト_本番機構成20021129_20030109ハードソフト" xfId="660" xr:uid="{00000000-0005-0000-0000-000094020000}"/>
    <cellStyle name="見積桁区切り_ﾊｰﾄﾞｿﾌﾄ費用_ﾊｰﾄ_ｿﾌﾄ取り纏め_20020522ハードソフト_本番機構成20021129_20030109ハードソフト_見積20030114(MRCF)" xfId="661" xr:uid="{00000000-0005-0000-0000-000095020000}"/>
    <cellStyle name="見積-桁区切り_ﾊｰﾄﾞｿﾌﾄ費用_ﾊｰﾄ_ｿﾌﾄ取り纏め_20020522ハードソフト_本番機構成20021129_20030109ハードソフト_見積20030114(MRCF)" xfId="662" xr:uid="{00000000-0005-0000-0000-000096020000}"/>
    <cellStyle name="見積桁区切り_ﾊｰﾄﾞｿﾌﾄ費用_ﾊｰﾄ_ｿﾌﾄ取り纏め_20020522ハードソフト_本番機構成20021129_20030109ハードソフト_見積20030114(MRCF)_見積20030114(ShadowImage)【改】" xfId="663" xr:uid="{00000000-0005-0000-0000-000097020000}"/>
    <cellStyle name="見積-桁区切り_ﾊｰﾄﾞｿﾌﾄ費用_ﾊｰﾄ_ｿﾌﾄ取り纏め_20020522ハードソフト_本番機構成20021129_20030109ハードソフト_見積20030114(MRCF)_見積20030114(ShadowImage)【改】" xfId="664" xr:uid="{00000000-0005-0000-0000-000098020000}"/>
    <cellStyle name="見積桁区切り_ﾊｰﾄﾞｿﾌﾄ費用_ﾊｰﾄ_ｿﾌﾄ取り纏め_20020522ハードソフト_本番機構成20021129_20030110ハードソフト(MRCF-Lite)" xfId="665" xr:uid="{00000000-0005-0000-0000-000099020000}"/>
    <cellStyle name="見積-桁区切り_ﾊｰﾄﾞｿﾌﾄ費用_ﾊｰﾄ_ｿﾌﾄ取り纏め_20020522ハードソフト_本番機構成20021129_20030110ハードソフト(MRCF-Lite)" xfId="666" xr:uid="{00000000-0005-0000-0000-00009A020000}"/>
    <cellStyle name="見積桁区切り_ﾊｰﾄﾞｿﾌﾄ費用_ﾊｰﾄ_ｿﾌﾄ取り纏め_20020522ハードソフト_本番機構成20021129_20030110ハードソフト(MRCF-Lite)_【修正】ハードソフト" xfId="667" xr:uid="{00000000-0005-0000-0000-00009B020000}"/>
    <cellStyle name="見積-桁区切り_ﾊｰﾄﾞｿﾌﾄ費用_ﾊｰﾄ_ｿﾌﾄ取り纏め_20020522ハードソフト_本番機構成20021129_20030110ハードソフト(MRCF-Lite)_【修正】ハードソフト" xfId="668" xr:uid="{00000000-0005-0000-0000-00009C020000}"/>
    <cellStyle name="見積桁区切り_ﾊｰﾄﾞｿﾌﾄ費用_ﾊｰﾄ_ｿﾌﾄ取り纏め_20020522ハードソフト_本番機構成20021129_20030110ハードソフト(MRCF-Lite)_【松】20030116ハードソフト(APDB,MRCF-Lite)" xfId="669" xr:uid="{00000000-0005-0000-0000-00009D020000}"/>
    <cellStyle name="見積-桁区切り_ﾊｰﾄﾞｿﾌﾄ費用_ﾊｰﾄ_ｿﾌﾄ取り纏め_20020522ハードソフト_本番機構成20021129_20030110ハードソフト(MRCF-Lite)_【松】20030116ハードソフト(APDB,MRCF-Lite)" xfId="670" xr:uid="{00000000-0005-0000-0000-00009E020000}"/>
    <cellStyle name="見積桁区切り_ﾊｰﾄﾞｿﾌﾄ費用_ﾊｰﾄ_ｿﾌﾄ取り纏め_20020522ハードソフト_本番機構成20021129_20030110ハードソフト(MRCF-Lite)_【提出】R3サーバ御見積0304251" xfId="671" xr:uid="{00000000-0005-0000-0000-00009F020000}"/>
    <cellStyle name="見積-桁区切り_ﾊｰﾄﾞｿﾌﾄ費用_ﾊｰﾄ_ｿﾌﾄ取り纏め_20020522ハードソフト_本番機構成20021129_20030110ハードソフト(MRCF-Lite)_【提出】R3サーバ御見積0304251" xfId="672" xr:uid="{00000000-0005-0000-0000-0000A0020000}"/>
    <cellStyle name="見積桁区切り_ﾊｰﾄﾞｿﾌﾄ費用_ﾊｰﾄ_ｿﾌﾄ取り纏め_20020522ハードソフト_本番機構成20021129_20030110ハードソフト(MRCF-Lite)_20030114ハードソフト(APDB,MRCF-Lite)" xfId="673" xr:uid="{00000000-0005-0000-0000-0000A1020000}"/>
    <cellStyle name="見積-桁区切り_ﾊｰﾄﾞｿﾌﾄ費用_ﾊｰﾄ_ｿﾌﾄ取り纏め_20020522ハードソフト_本番機構成20021129_20030110ハードソフト(MRCF-Lite)_20030114ハードソフト(APDB,MRCF-Lite)" xfId="674" xr:uid="{00000000-0005-0000-0000-0000A2020000}"/>
    <cellStyle name="見積桁区切り_ﾊｰﾄﾞｿﾌﾄ費用_ﾊｰﾄ_ｿﾌﾄ取り纏め_20020522ハードソフト_本番機構成20021129_20030110ハードソフト(MRCF-Lite)_20030122ハードソフト" xfId="675" xr:uid="{00000000-0005-0000-0000-0000A3020000}"/>
    <cellStyle name="見積-桁区切り_ﾊｰﾄﾞｿﾌﾄ費用_ﾊｰﾄ_ｿﾌﾄ取り纏め_20020522ハードソフト_本番機構成20021129_20030110ハードソフト(MRCF-Lite)_20030122ハードソフト" xfId="676" xr:uid="{00000000-0005-0000-0000-0000A4020000}"/>
    <cellStyle name="見積桁区切り_ﾊｰﾄﾞｿﾌﾄ費用_ﾊｰﾄ_ｿﾌﾄ取り纏め_20020522ハードソフト_本番機構成20021129_20030110ハードソフト(MRCF-Lite)_20030123ハードソフト" xfId="677" xr:uid="{00000000-0005-0000-0000-0000A5020000}"/>
    <cellStyle name="見積-桁区切り_ﾊｰﾄﾞｿﾌﾄ費用_ﾊｰﾄ_ｿﾌﾄ取り纏め_20020522ハードソフト_本番機構成20021129_20030110ハードソフト(MRCF-Lite)_20030123ハードソフト" xfId="678" xr:uid="{00000000-0005-0000-0000-0000A6020000}"/>
    <cellStyle name="見積桁区切り_ﾊｰﾄﾞｿﾌﾄ費用_ﾊｰﾄ_ｿﾌﾄ取り纏め_20020522ハードソフト_本番機構成20021129_20030110ハードソフト(MRCF-Lite)_ハードソフト" xfId="679" xr:uid="{00000000-0005-0000-0000-0000A7020000}"/>
    <cellStyle name="見積-桁区切り_ﾊｰﾄﾞｿﾌﾄ費用_ﾊｰﾄ_ｿﾌﾄ取り纏め_20020522ハードソフト_本番機構成20021129_20030110ハードソフト(MRCF-Lite)_ハードソフト" xfId="680" xr:uid="{00000000-0005-0000-0000-0000A8020000}"/>
    <cellStyle name="見積桁区切り_ﾊｰﾄﾞｿﾌﾄ費用_ﾊｰﾄ_ｿﾌﾄ取り纏め_20020522ハードソフト_本番機構成20021129_開発機器用" xfId="681" xr:uid="{00000000-0005-0000-0000-0000A9020000}"/>
    <cellStyle name="見積-桁区切り_ﾊｰﾄﾞｿﾌﾄ費用_ﾊｰﾄ_ｿﾌﾄ取り纏め_20020522ハードソフト_本番機構成20021129_開発機器用" xfId="682" xr:uid="{00000000-0005-0000-0000-0000AA020000}"/>
    <cellStyle name="見積桁区切り_ﾊｰﾄﾞｿﾌﾄ費用_ﾊｰﾄ_ｿﾌﾄ取り纏め_20020522ハードソフト_本番機構成20021129_開発機器用_見積20030114(MRCF)" xfId="683" xr:uid="{00000000-0005-0000-0000-0000AB020000}"/>
    <cellStyle name="見積-桁区切り_ﾊｰﾄﾞｿﾌﾄ費用_ﾊｰﾄ_ｿﾌﾄ取り纏め_20020522ハードソフト_本番機構成20021129_開発機器用_見積20030114(MRCF)" xfId="684" xr:uid="{00000000-0005-0000-0000-0000AC020000}"/>
    <cellStyle name="見積桁区切り_ﾊｰﾄﾞｿﾌﾄ費用_ﾊｰﾄ_ｿﾌﾄ取り纏め_20020522ハードソフト_本番機構成20021129_開発機器用_見積20030114(MRCF)_見積20030114(ShadowImage)【改】" xfId="685" xr:uid="{00000000-0005-0000-0000-0000AD020000}"/>
    <cellStyle name="見積-桁区切り_ﾊｰﾄﾞｿﾌﾄ費用_ﾊｰﾄ_ｿﾌﾄ取り纏め_20020522ハードソフト_本番機構成20021129_開発機器用_見積20030114(MRCF)_見積20030114(ShadowImage)【改】" xfId="686" xr:uid="{00000000-0005-0000-0000-0000AE020000}"/>
    <cellStyle name="見積桁区切り_ﾊｰﾄﾞｿﾌﾄ費用_ﾊｰﾄ_ｿﾌﾄ取り纏め_20020522ハードソフト_本番機構成20021129_見積20030114(ShadowImage)【改】" xfId="687" xr:uid="{00000000-0005-0000-0000-0000AF020000}"/>
    <cellStyle name="見積-桁区切り_ﾊｰﾄﾞｿﾌﾄ費用_ﾊｰﾄ_ｿﾌﾄ取り纏め_20020522ハードソフト_本番機構成20021129_見積20030114(ShadowImage)【改】" xfId="688" xr:uid="{00000000-0005-0000-0000-0000B0020000}"/>
    <cellStyle name="見積桁区切り_ﾊｰﾄﾞｿﾌﾄ費用_ﾊｰﾄ_ｿﾌﾄ取り纏め_20020524ハードソフト" xfId="689" xr:uid="{00000000-0005-0000-0000-0000B1020000}"/>
    <cellStyle name="見積-桁区切り_ﾊｰﾄﾞｿﾌﾄ費用_ﾊｰﾄ_ｿﾌﾄ取り纏め_20020524ハードソフト" xfId="690" xr:uid="{00000000-0005-0000-0000-0000B2020000}"/>
    <cellStyle name="見積桁区切り_ﾊｰﾄﾞｿﾌﾄ費用_ﾊｰﾄ_ｿﾌﾄ取り纏め_20020524ハードソフト_【20021205修正、顧客未提出】顧客提出ハード021130" xfId="691" xr:uid="{00000000-0005-0000-0000-0000B3020000}"/>
    <cellStyle name="見積-桁区切り_ﾊｰﾄﾞｿﾌﾄ費用_ﾊｰﾄ_ｿﾌﾄ取り纏め_20020524ハードソフト_【20021205修正、顧客未提出】顧客提出ハード021130" xfId="692" xr:uid="{00000000-0005-0000-0000-0000B4020000}"/>
    <cellStyle name="見積桁区切り_ﾊｰﾄﾞｿﾌﾄ費用_ﾊｰﾄ_ｿﾌﾄ取り纏め_20020524ハードソフト_【修正】ハードソフト" xfId="693" xr:uid="{00000000-0005-0000-0000-0000B5020000}"/>
    <cellStyle name="見積-桁区切り_ﾊｰﾄﾞｿﾌﾄ費用_ﾊｰﾄ_ｿﾌﾄ取り纏め_20020524ハードソフト_【修正】ハードソフト" xfId="694" xr:uid="{00000000-0005-0000-0000-0000B6020000}"/>
    <cellStyle name="見積桁区切り_ﾊｰﾄﾞｿﾌﾄ費用_ﾊｰﾄ_ｿﾌﾄ取り纏め_20020524ハードソフト_【松】20030116ハードソフト(APDB,MRCF-Lite)" xfId="695" xr:uid="{00000000-0005-0000-0000-0000B7020000}"/>
    <cellStyle name="見積-桁区切り_ﾊｰﾄﾞｿﾌﾄ費用_ﾊｰﾄ_ｿﾌﾄ取り纏め_20020524ハードソフト_【松】20030116ハードソフト(APDB,MRCF-Lite)" xfId="696" xr:uid="{00000000-0005-0000-0000-0000B8020000}"/>
    <cellStyle name="見積桁区切り_ﾊｰﾄﾞｿﾌﾄ費用_ﾊｰﾄ_ｿﾌﾄ取り纏め_20020524ハードソフト_【提出】R3サーバ御見積0304251" xfId="697" xr:uid="{00000000-0005-0000-0000-0000B9020000}"/>
    <cellStyle name="見積-桁区切り_ﾊｰﾄﾞｿﾌﾄ費用_ﾊｰﾄ_ｿﾌﾄ取り纏め_20020524ハードソフト_【提出】R3サーバ御見積0304251" xfId="698" xr:uid="{00000000-0005-0000-0000-0000BA020000}"/>
    <cellStyle name="見積桁区切り_ﾊｰﾄﾞｿﾌﾄ費用_ﾊｰﾄ_ｿﾌﾄ取り纏め_20020524ハードソフト_20030107ハードソフト" xfId="699" xr:uid="{00000000-0005-0000-0000-0000BB020000}"/>
    <cellStyle name="見積-桁区切り_ﾊｰﾄﾞｿﾌﾄ費用_ﾊｰﾄ_ｿﾌﾄ取り纏め_20020524ハードソフト_20030107ハードソフト" xfId="700" xr:uid="{00000000-0005-0000-0000-0000BC020000}"/>
    <cellStyle name="見積桁区切り_ﾊｰﾄﾞｿﾌﾄ費用_ﾊｰﾄ_ｿﾌﾄ取り纏め_20020524ハードソフト_20030107ハードソフト_20030109muratal" xfId="701" xr:uid="{00000000-0005-0000-0000-0000BD020000}"/>
    <cellStyle name="見積-桁区切り_ﾊｰﾄﾞｿﾌﾄ費用_ﾊｰﾄ_ｿﾌﾄ取り纏め_20020524ハードソフト_20030107ハードソフト_20030109muratal" xfId="702" xr:uid="{00000000-0005-0000-0000-0000BE020000}"/>
    <cellStyle name="見積桁区切り_ﾊｰﾄﾞｿﾌﾄ費用_ﾊｰﾄ_ｿﾌﾄ取り纏め_20020524ハードソフト_20030107ハードソフト_20030109muratal_見積20030114(MRCF)" xfId="703" xr:uid="{00000000-0005-0000-0000-0000BF020000}"/>
    <cellStyle name="見積-桁区切り_ﾊｰﾄﾞｿﾌﾄ費用_ﾊｰﾄ_ｿﾌﾄ取り纏め_20020524ハードソフト_20030107ハードソフト_20030109muratal_見積20030114(MRCF)" xfId="704" xr:uid="{00000000-0005-0000-0000-0000C0020000}"/>
    <cellStyle name="見積桁区切り_ﾊｰﾄﾞｿﾌﾄ費用_ﾊｰﾄ_ｿﾌﾄ取り纏め_20020524ハードソフト_20030107ハードソフト_20030109muratal_見積20030114(MRCF)_見積20030114(ShadowImage)【改】" xfId="705" xr:uid="{00000000-0005-0000-0000-0000C1020000}"/>
    <cellStyle name="見積-桁区切り_ﾊｰﾄﾞｿﾌﾄ費用_ﾊｰﾄ_ｿﾌﾄ取り纏め_20020524ハードソフト_20030107ハードソフト_20030109muratal_見積20030114(MRCF)_見積20030114(ShadowImage)【改】" xfId="706" xr:uid="{00000000-0005-0000-0000-0000C2020000}"/>
    <cellStyle name="見積桁区切り_ﾊｰﾄﾞｿﾌﾄ費用_ﾊｰﾄ_ｿﾌﾄ取り纏め_20020524ハードソフト_20030107ハードソフト_20030109ハードソフト" xfId="707" xr:uid="{00000000-0005-0000-0000-0000C3020000}"/>
    <cellStyle name="見積-桁区切り_ﾊｰﾄﾞｿﾌﾄ費用_ﾊｰﾄ_ｿﾌﾄ取り纏め_20020524ハードソフト_20030107ハードソフト_20030109ハードソフト" xfId="708" xr:uid="{00000000-0005-0000-0000-0000C4020000}"/>
    <cellStyle name="見積桁区切り_ﾊｰﾄﾞｿﾌﾄ費用_ﾊｰﾄ_ｿﾌﾄ取り纏め_20020524ハードソフト_20030107ハードソフト_20030109ハードソフト_見積20030114(MRCF)" xfId="709" xr:uid="{00000000-0005-0000-0000-0000C5020000}"/>
    <cellStyle name="見積-桁区切り_ﾊｰﾄﾞｿﾌﾄ費用_ﾊｰﾄ_ｿﾌﾄ取り纏め_20020524ハードソフト_20030107ハードソフト_20030109ハードソフト_見積20030114(MRCF)" xfId="710" xr:uid="{00000000-0005-0000-0000-0000C6020000}"/>
    <cellStyle name="見積桁区切り_ﾊｰﾄﾞｿﾌﾄ費用_ﾊｰﾄ_ｿﾌﾄ取り纏め_20020524ハードソフト_20030107ハードソフト_20030109ハードソフト_見積20030114(MRCF)_見積20030114(ShadowImage)【改】" xfId="711" xr:uid="{00000000-0005-0000-0000-0000C7020000}"/>
    <cellStyle name="見積-桁区切り_ﾊｰﾄﾞｿﾌﾄ費用_ﾊｰﾄ_ｿﾌﾄ取り纏め_20020524ハードソフト_20030107ハードソフト_20030109ハードソフト_見積20030114(MRCF)_見積20030114(ShadowImage)【改】" xfId="712" xr:uid="{00000000-0005-0000-0000-0000C8020000}"/>
    <cellStyle name="見積桁区切り_ﾊｰﾄﾞｿﾌﾄ費用_ﾊｰﾄ_ｿﾌﾄ取り纏め_20020524ハードソフト_20030107ハードソフト_20030110ハードソフト(MRCF-Lite)" xfId="713" xr:uid="{00000000-0005-0000-0000-0000C9020000}"/>
    <cellStyle name="見積-桁区切り_ﾊｰﾄﾞｿﾌﾄ費用_ﾊｰﾄ_ｿﾌﾄ取り纏め_20020524ハードソフト_20030107ハードソフト_20030110ハードソフト(MRCF-Lite)" xfId="714" xr:uid="{00000000-0005-0000-0000-0000CA020000}"/>
    <cellStyle name="見積桁区切り_ﾊｰﾄﾞｿﾌﾄ費用_ﾊｰﾄ_ｿﾌﾄ取り纏め_20020524ハードソフト_20030107ハードソフト_20030110ハードソフト(MRCF-Lite)_【修正】ハードソフト" xfId="715" xr:uid="{00000000-0005-0000-0000-0000CB020000}"/>
    <cellStyle name="見積-桁区切り_ﾊｰﾄﾞｿﾌﾄ費用_ﾊｰﾄ_ｿﾌﾄ取り纏め_20020524ハードソフト_20030107ハードソフト_20030110ハードソフト(MRCF-Lite)_【修正】ハードソフト" xfId="716" xr:uid="{00000000-0005-0000-0000-0000CC020000}"/>
    <cellStyle name="見積桁区切り_ﾊｰﾄﾞｿﾌﾄ費用_ﾊｰﾄ_ｿﾌﾄ取り纏め_20020524ハードソフト_20030107ハードソフト_20030110ハードソフト(MRCF-Lite)_【松】20030116ハードソフト(APDB,MRCF-Lite)" xfId="717" xr:uid="{00000000-0005-0000-0000-0000CD020000}"/>
    <cellStyle name="見積-桁区切り_ﾊｰﾄﾞｿﾌﾄ費用_ﾊｰﾄ_ｿﾌﾄ取り纏め_20020524ハードソフト_20030107ハードソフト_20030110ハードソフト(MRCF-Lite)_【松】20030116ハードソフト(APDB,MRCF-Lite)" xfId="718" xr:uid="{00000000-0005-0000-0000-0000CE020000}"/>
    <cellStyle name="見積桁区切り_ﾊｰﾄﾞｿﾌﾄ費用_ﾊｰﾄ_ｿﾌﾄ取り纏め_20020524ハードソフト_20030107ハードソフト_20030110ハードソフト(MRCF-Lite)_【提出】R3サーバ御見積0304251" xfId="719" xr:uid="{00000000-0005-0000-0000-0000CF020000}"/>
    <cellStyle name="見積-桁区切り_ﾊｰﾄﾞｿﾌﾄ費用_ﾊｰﾄ_ｿﾌﾄ取り纏め_20020524ハードソフト_20030107ハードソフト_20030110ハードソフト(MRCF-Lite)_【提出】R3サーバ御見積0304251" xfId="720" xr:uid="{00000000-0005-0000-0000-0000D0020000}"/>
    <cellStyle name="見積桁区切り_ﾊｰﾄﾞｿﾌﾄ費用_ﾊｰﾄ_ｿﾌﾄ取り纏め_20020524ハードソフト_20030107ハードソフト_20030110ハードソフト(MRCF-Lite)_20030114ハードソフト(APDB,MRCF-Lite)" xfId="721" xr:uid="{00000000-0005-0000-0000-0000D1020000}"/>
    <cellStyle name="見積-桁区切り_ﾊｰﾄﾞｿﾌﾄ費用_ﾊｰﾄ_ｿﾌﾄ取り纏め_20020524ハードソフト_20030107ハードソフト_20030110ハードソフト(MRCF-Lite)_20030114ハードソフト(APDB,MRCF-Lite)" xfId="722" xr:uid="{00000000-0005-0000-0000-0000D2020000}"/>
    <cellStyle name="見積桁区切り_ﾊｰﾄﾞｿﾌﾄ費用_ﾊｰﾄ_ｿﾌﾄ取り纏め_20020524ハードソフト_20030107ハードソフト_20030110ハードソフト(MRCF-Lite)_20030122ハードソフト" xfId="723" xr:uid="{00000000-0005-0000-0000-0000D3020000}"/>
    <cellStyle name="見積-桁区切り_ﾊｰﾄﾞｿﾌﾄ費用_ﾊｰﾄ_ｿﾌﾄ取り纏め_20020524ハードソフト_20030107ハードソフト_20030110ハードソフト(MRCF-Lite)_20030122ハードソフト" xfId="724" xr:uid="{00000000-0005-0000-0000-0000D4020000}"/>
    <cellStyle name="見積桁区切り_ﾊｰﾄﾞｿﾌﾄ費用_ﾊｰﾄ_ｿﾌﾄ取り纏め_20020524ハードソフト_20030107ハードソフト_20030110ハードソフト(MRCF-Lite)_20030123ハードソフト" xfId="725" xr:uid="{00000000-0005-0000-0000-0000D5020000}"/>
    <cellStyle name="見積-桁区切り_ﾊｰﾄﾞｿﾌﾄ費用_ﾊｰﾄ_ｿﾌﾄ取り纏め_20020524ハードソフト_20030107ハードソフト_20030110ハードソフト(MRCF-Lite)_20030123ハードソフト" xfId="726" xr:uid="{00000000-0005-0000-0000-0000D6020000}"/>
    <cellStyle name="見積桁区切り_ﾊｰﾄﾞｿﾌﾄ費用_ﾊｰﾄ_ｿﾌﾄ取り纏め_20020524ハードソフト_20030107ハードソフト_20030110ハードソフト(MRCF-Lite)_ハードソフト" xfId="727" xr:uid="{00000000-0005-0000-0000-0000D7020000}"/>
    <cellStyle name="見積-桁区切り_ﾊｰﾄﾞｿﾌﾄ費用_ﾊｰﾄ_ｿﾌﾄ取り纏め_20020524ハードソフト_20030107ハードソフト_20030110ハードソフト(MRCF-Lite)_ハードソフト" xfId="728" xr:uid="{00000000-0005-0000-0000-0000D8020000}"/>
    <cellStyle name="見積桁区切り_ﾊｰﾄﾞｿﾌﾄ費用_ﾊｰﾄ_ｿﾌﾄ取り纏め_20020524ハードソフト_20030107ハードソフト_開発機器用" xfId="729" xr:uid="{00000000-0005-0000-0000-0000D9020000}"/>
    <cellStyle name="見積-桁区切り_ﾊｰﾄﾞｿﾌﾄ費用_ﾊｰﾄ_ｿﾌﾄ取り纏め_20020524ハードソフト_20030107ハードソフト_開発機器用" xfId="730" xr:uid="{00000000-0005-0000-0000-0000DA020000}"/>
    <cellStyle name="見積桁区切り_ﾊｰﾄﾞｿﾌﾄ費用_ﾊｰﾄ_ｿﾌﾄ取り纏め_20020524ハードソフト_20030107ハードソフト_開発機器用_見積20030114(MRCF)" xfId="731" xr:uid="{00000000-0005-0000-0000-0000DB020000}"/>
    <cellStyle name="見積-桁区切り_ﾊｰﾄﾞｿﾌﾄ費用_ﾊｰﾄ_ｿﾌﾄ取り纏め_20020524ハードソフト_20030107ハードソフト_開発機器用_見積20030114(MRCF)" xfId="732" xr:uid="{00000000-0005-0000-0000-0000DC020000}"/>
    <cellStyle name="見積桁区切り_ﾊｰﾄﾞｿﾌﾄ費用_ﾊｰﾄ_ｿﾌﾄ取り纏め_20020524ハードソフト_20030107ハードソフト_開発機器用_見積20030114(MRCF)_見積20030114(ShadowImage)【改】" xfId="733" xr:uid="{00000000-0005-0000-0000-0000DD020000}"/>
    <cellStyle name="見積-桁区切り_ﾊｰﾄﾞｿﾌﾄ費用_ﾊｰﾄ_ｿﾌﾄ取り纏め_20020524ハードソフト_20030107ハードソフト_開発機器用_見積20030114(MRCF)_見積20030114(ShadowImage)【改】" xfId="734" xr:uid="{00000000-0005-0000-0000-0000DE020000}"/>
    <cellStyle name="見積桁区切り_ﾊｰﾄﾞｿﾌﾄ費用_ﾊｰﾄ_ｿﾌﾄ取り纏め_20020524ハードソフト_20030107ハードソフト_見積20030114(ShadowImage)【改】" xfId="735" xr:uid="{00000000-0005-0000-0000-0000DF020000}"/>
    <cellStyle name="見積-桁区切り_ﾊｰﾄﾞｿﾌﾄ費用_ﾊｰﾄ_ｿﾌﾄ取り纏め_20020524ハードソフト_20030107ハードソフト_見積20030114(ShadowImage)【改】" xfId="736" xr:uid="{00000000-0005-0000-0000-0000E0020000}"/>
    <cellStyle name="見積桁区切り_ﾊｰﾄﾞｿﾌﾄ費用_ﾊｰﾄ_ｿﾌﾄ取り纏め_20020524ハードソフト_20030109ハードソフト_local" xfId="737" xr:uid="{00000000-0005-0000-0000-0000E1020000}"/>
    <cellStyle name="見積-桁区切り_ﾊｰﾄﾞｿﾌﾄ費用_ﾊｰﾄ_ｿﾌﾄ取り纏め_20020524ハードソフト_20030109ハードソフト_local" xfId="738" xr:uid="{00000000-0005-0000-0000-0000E2020000}"/>
    <cellStyle name="見積桁区切り_ﾊｰﾄﾞｿﾌﾄ費用_ﾊｰﾄ_ｿﾌﾄ取り纏め_20020524ハードソフト_20030109ハードソフト_local_見積20030114(MRCF)" xfId="739" xr:uid="{00000000-0005-0000-0000-0000E3020000}"/>
    <cellStyle name="見積-桁区切り_ﾊｰﾄﾞｿﾌﾄ費用_ﾊｰﾄ_ｿﾌﾄ取り纏め_20020524ハードソフト_20030109ハードソフト_local_見積20030114(MRCF)" xfId="740" xr:uid="{00000000-0005-0000-0000-0000E4020000}"/>
    <cellStyle name="見積桁区切り_ﾊｰﾄﾞｿﾌﾄ費用_ﾊｰﾄ_ｿﾌﾄ取り纏め_20020524ハードソフト_20030109ハードソフト_local_見積20030114(MRCF)_見積20030114(ShadowImage)【改】" xfId="741" xr:uid="{00000000-0005-0000-0000-0000E5020000}"/>
    <cellStyle name="見積-桁区切り_ﾊｰﾄﾞｿﾌﾄ費用_ﾊｰﾄ_ｿﾌﾄ取り纏め_20020524ハードソフト_20030109ハードソフト_local_見積20030114(MRCF)_見積20030114(ShadowImage)【改】" xfId="742" xr:uid="{00000000-0005-0000-0000-0000E6020000}"/>
    <cellStyle name="見積桁区切り_ﾊｰﾄﾞｿﾌﾄ費用_ﾊｰﾄ_ｿﾌﾄ取り纏め_20020524ハードソフト_20030110ハードソフト(MRCF-Lite)" xfId="743" xr:uid="{00000000-0005-0000-0000-0000E7020000}"/>
    <cellStyle name="見積-桁区切り_ﾊｰﾄﾞｿﾌﾄ費用_ﾊｰﾄ_ｿﾌﾄ取り纏め_20020524ハードソフト_20030110ハードソフト(MRCF-Lite)" xfId="744" xr:uid="{00000000-0005-0000-0000-0000E8020000}"/>
    <cellStyle name="見積桁区切り_ﾊｰﾄﾞｿﾌﾄ費用_ﾊｰﾄ_ｿﾌﾄ取り纏め_20020524ハードソフト_20030110ハードソフト(MRCF-Lite)_見積20030114(ShadowImage)【改】" xfId="745" xr:uid="{00000000-0005-0000-0000-0000E9020000}"/>
    <cellStyle name="見積-桁区切り_ﾊｰﾄﾞｿﾌﾄ費用_ﾊｰﾄ_ｿﾌﾄ取り纏め_20020524ハードソフト_20030110ハードソフト(MRCF-Lite)_見積20030114(ShadowImage)【改】" xfId="746" xr:uid="{00000000-0005-0000-0000-0000EA020000}"/>
    <cellStyle name="見積桁区切り_ﾊｰﾄﾞｿﾌﾄ費用_ﾊｰﾄ_ｿﾌﾄ取り纏め_20020524ハードソフト_20030114ハードソフト(APDB,MRCF-Lite)" xfId="747" xr:uid="{00000000-0005-0000-0000-0000EB020000}"/>
    <cellStyle name="見積-桁区切り_ﾊｰﾄﾞｿﾌﾄ費用_ﾊｰﾄ_ｿﾌﾄ取り纏め_20020524ハードソフト_20030114ハードソフト(APDB,MRCF-Lite)" xfId="748" xr:uid="{00000000-0005-0000-0000-0000EC020000}"/>
    <cellStyle name="見積桁区切り_ﾊｰﾄﾞｿﾌﾄ費用_ﾊｰﾄ_ｿﾌﾄ取り纏め_20020524ハードソフト_20030122ハードソフト" xfId="749" xr:uid="{00000000-0005-0000-0000-0000ED020000}"/>
    <cellStyle name="見積-桁区切り_ﾊｰﾄﾞｿﾌﾄ費用_ﾊｰﾄ_ｿﾌﾄ取り纏め_20020524ハードソフト_20030122ハードソフト" xfId="750" xr:uid="{00000000-0005-0000-0000-0000EE020000}"/>
    <cellStyle name="見積桁区切り_ﾊｰﾄﾞｿﾌﾄ費用_ﾊｰﾄ_ｿﾌﾄ取り纏め_20020524ハードソフト_20030123ハードソフト" xfId="751" xr:uid="{00000000-0005-0000-0000-0000EF020000}"/>
    <cellStyle name="見積-桁区切り_ﾊｰﾄﾞｿﾌﾄ費用_ﾊｰﾄ_ｿﾌﾄ取り纏め_20020524ハードソフト_20030123ハードソフト" xfId="752" xr:uid="{00000000-0005-0000-0000-0000F0020000}"/>
    <cellStyle name="見積桁区切り_ﾊｰﾄﾞｿﾌﾄ費用_ﾊｰﾄ_ｿﾌﾄ取り纏め_20020524ハードソフト_JP１ハードソフト" xfId="753" xr:uid="{00000000-0005-0000-0000-0000F1020000}"/>
    <cellStyle name="見積-桁区切り_ﾊｰﾄﾞｿﾌﾄ費用_ﾊｰﾄ_ｿﾌﾄ取り纏め_20020524ハードソフト_JP１ハードソフト" xfId="754" xr:uid="{00000000-0005-0000-0000-0000F2020000}"/>
    <cellStyle name="見積桁区切り_ﾊｰﾄﾞｿﾌﾄ費用_ﾊｰﾄ_ｿﾌﾄ取り纏め_20020524ハードソフト_JP１ハードソフト_見積20030114(MRCF)" xfId="755" xr:uid="{00000000-0005-0000-0000-0000F3020000}"/>
    <cellStyle name="見積-桁区切り_ﾊｰﾄﾞｿﾌﾄ費用_ﾊｰﾄ_ｿﾌﾄ取り纏め_20020524ハードソフト_JP１ハードソフト_見積20030114(MRCF)" xfId="756" xr:uid="{00000000-0005-0000-0000-0000F4020000}"/>
    <cellStyle name="見積桁区切り_ﾊｰﾄﾞｿﾌﾄ費用_ﾊｰﾄ_ｿﾌﾄ取り纏め_20020524ハードソフト_JP１ハードソフト_見積20030114(MRCF)_見積20030114(ShadowImage)【改】" xfId="757" xr:uid="{00000000-0005-0000-0000-0000F5020000}"/>
    <cellStyle name="見積-桁区切り_ﾊｰﾄﾞｿﾌﾄ費用_ﾊｰﾄ_ｿﾌﾄ取り纏め_20020524ハードソフト_JP１ハードソフト_見積20030114(MRCF)_見積20030114(ShadowImage)【改】" xfId="758" xr:uid="{00000000-0005-0000-0000-0000F6020000}"/>
    <cellStyle name="見積桁区切り_ﾊｰﾄﾞｿﾌﾄ費用_ﾊｰﾄ_ｿﾌﾄ取り纏め_20020524ハードソフト_ハードソフト" xfId="759" xr:uid="{00000000-0005-0000-0000-0000F7020000}"/>
    <cellStyle name="見積-桁区切り_ﾊｰﾄﾞｿﾌﾄ費用_ﾊｰﾄ_ｿﾌﾄ取り纏め_20020524ハードソフト_ハードソフト" xfId="760" xr:uid="{00000000-0005-0000-0000-0000F8020000}"/>
    <cellStyle name="見積桁区切り_ﾊｰﾄﾞｿﾌﾄ費用_ﾊｰﾄ_ｿﾌﾄ取り纏め_20020524ハードソフト_ハードソフト20020729案2（380×1台）" xfId="761" xr:uid="{00000000-0005-0000-0000-0000F9020000}"/>
    <cellStyle name="見積-桁区切り_ﾊｰﾄﾞｿﾌﾄ費用_ﾊｰﾄ_ｿﾌﾄ取り纏め_20020524ハードソフト_ハードソフト20020729案2（380×1台）" xfId="762" xr:uid="{00000000-0005-0000-0000-0000FA020000}"/>
    <cellStyle name="見積桁区切り_ﾊｰﾄﾞｿﾌﾄ費用_ﾊｰﾄ_ｿﾌﾄ取り纏め_20020524ハードソフト_ハードソフト20020729案2（380×1台）_20030109muratal" xfId="763" xr:uid="{00000000-0005-0000-0000-0000FB020000}"/>
    <cellStyle name="見積-桁区切り_ﾊｰﾄﾞｿﾌﾄ費用_ﾊｰﾄ_ｿﾌﾄ取り纏め_20020524ハードソフト_ハードソフト20020729案2（380×1台）_20030109muratal" xfId="764" xr:uid="{00000000-0005-0000-0000-0000FC020000}"/>
    <cellStyle name="見積桁区切り_ﾊｰﾄﾞｿﾌﾄ費用_ﾊｰﾄ_ｿﾌﾄ取り纏め_20020524ハードソフト_ハードソフト20020729案2（380×1台）_20030109muratal_見積20030114(MRCF)" xfId="765" xr:uid="{00000000-0005-0000-0000-0000FD020000}"/>
    <cellStyle name="見積-桁区切り_ﾊｰﾄﾞｿﾌﾄ費用_ﾊｰﾄ_ｿﾌﾄ取り纏め_20020524ハードソフト_ハードソフト20020729案2（380×1台）_20030109muratal_見積20030114(MRCF)" xfId="766" xr:uid="{00000000-0005-0000-0000-0000FE020000}"/>
    <cellStyle name="見積桁区切り_ﾊｰﾄﾞｿﾌﾄ費用_ﾊｰﾄ_ｿﾌﾄ取り纏め_20020524ハードソフト_ハードソフト20020729案2（380×1台）_20030109muratal_見積20030114(MRCF)_見積20030114(ShadowImage)【改】" xfId="767" xr:uid="{00000000-0005-0000-0000-0000FF020000}"/>
    <cellStyle name="見積-桁区切り_ﾊｰﾄﾞｿﾌﾄ費用_ﾊｰﾄ_ｿﾌﾄ取り纏め_20020524ハードソフト_ハードソフト20020729案2（380×1台）_20030109muratal_見積20030114(MRCF)_見積20030114(ShadowImage)【改】" xfId="768" xr:uid="{00000000-0005-0000-0000-000000030000}"/>
    <cellStyle name="見積桁区切り_ﾊｰﾄﾞｿﾌﾄ費用_ﾊｰﾄ_ｿﾌﾄ取り纏め_20020524ハードソフト_ハードソフト20020729案2（380×1台）_20030109ハードソフト" xfId="769" xr:uid="{00000000-0005-0000-0000-000001030000}"/>
    <cellStyle name="見積-桁区切り_ﾊｰﾄﾞｿﾌﾄ費用_ﾊｰﾄ_ｿﾌﾄ取り纏め_20020524ハードソフト_ハードソフト20020729案2（380×1台）_20030109ハードソフト" xfId="770" xr:uid="{00000000-0005-0000-0000-000002030000}"/>
    <cellStyle name="見積桁区切り_ﾊｰﾄﾞｿﾌﾄ費用_ﾊｰﾄ_ｿﾌﾄ取り纏め_20020524ハードソフト_ハードソフト20020729案2（380×1台）_20030109ハードソフト_見積20030114(MRCF)" xfId="771" xr:uid="{00000000-0005-0000-0000-000003030000}"/>
    <cellStyle name="見積-桁区切り_ﾊｰﾄﾞｿﾌﾄ費用_ﾊｰﾄ_ｿﾌﾄ取り纏め_20020524ハードソフト_ハードソフト20020729案2（380×1台）_20030109ハードソフト_見積20030114(MRCF)" xfId="772" xr:uid="{00000000-0005-0000-0000-000004030000}"/>
    <cellStyle name="見積桁区切り_ﾊｰﾄﾞｿﾌﾄ費用_ﾊｰﾄ_ｿﾌﾄ取り纏め_20020524ハードソフト_ハードソフト20020729案2（380×1台）_20030109ハードソフト_見積20030114(MRCF)_見積20030114(ShadowImage)【改】" xfId="773" xr:uid="{00000000-0005-0000-0000-000005030000}"/>
    <cellStyle name="見積-桁区切り_ﾊｰﾄﾞｿﾌﾄ費用_ﾊｰﾄ_ｿﾌﾄ取り纏め_20020524ハードソフト_ハードソフト20020729案2（380×1台）_20030109ハードソフト_見積20030114(MRCF)_見積20030114(ShadowImage)【改】" xfId="774" xr:uid="{00000000-0005-0000-0000-000006030000}"/>
    <cellStyle name="見積桁区切り_ﾊｰﾄﾞｿﾌﾄ費用_ﾊｰﾄ_ｿﾌﾄ取り纏め_20020524ハードソフト_ハードソフト20020729案2（380×1台）_20030110ハードソフト(MRCF-Lite)" xfId="775" xr:uid="{00000000-0005-0000-0000-000007030000}"/>
    <cellStyle name="見積-桁区切り_ﾊｰﾄﾞｿﾌﾄ費用_ﾊｰﾄ_ｿﾌﾄ取り纏め_20020524ハードソフト_ハードソフト20020729案2（380×1台）_20030110ハードソフト(MRCF-Lite)" xfId="776" xr:uid="{00000000-0005-0000-0000-000008030000}"/>
    <cellStyle name="見積桁区切り_ﾊｰﾄﾞｿﾌﾄ費用_ﾊｰﾄ_ｿﾌﾄ取り纏め_20020524ハードソフト_ハードソフト20020729案2（380×1台）_20030110ハードソフト(MRCF-Lite)_【修正】ハードソフト" xfId="777" xr:uid="{00000000-0005-0000-0000-000009030000}"/>
    <cellStyle name="見積-桁区切り_ﾊｰﾄﾞｿﾌﾄ費用_ﾊｰﾄ_ｿﾌﾄ取り纏め_20020524ハードソフト_ハードソフト20020729案2（380×1台）_20030110ハードソフト(MRCF-Lite)_【修正】ハードソフト" xfId="778" xr:uid="{00000000-0005-0000-0000-00000A030000}"/>
    <cellStyle name="見積桁区切り_ﾊｰﾄﾞｿﾌﾄ費用_ﾊｰﾄ_ｿﾌﾄ取り纏め_20020524ハードソフト_ハードソフト20020729案2（380×1台）_20030110ハードソフト(MRCF-Lite)_【松】20030116ハードソフト(APDB,MRCF-Lite)" xfId="779" xr:uid="{00000000-0005-0000-0000-00000B030000}"/>
    <cellStyle name="見積-桁区切り_ﾊｰﾄﾞｿﾌﾄ費用_ﾊｰﾄ_ｿﾌﾄ取り纏め_20020524ハードソフト_ハードソフト20020729案2（380×1台）_20030110ハードソフト(MRCF-Lite)_【松】20030116ハードソフト(APDB,MRCF-Lite)" xfId="780" xr:uid="{00000000-0005-0000-0000-00000C030000}"/>
    <cellStyle name="見積桁区切り_ﾊｰﾄﾞｿﾌﾄ費用_ﾊｰﾄ_ｿﾌﾄ取り纏め_20020524ハードソフト_ハードソフト20020729案2（380×1台）_20030110ハードソフト(MRCF-Lite)_【提出】R3サーバ御見積0304251" xfId="781" xr:uid="{00000000-0005-0000-0000-00000D030000}"/>
    <cellStyle name="見積-桁区切り_ﾊｰﾄﾞｿﾌﾄ費用_ﾊｰﾄ_ｿﾌﾄ取り纏め_20020524ハードソフト_ハードソフト20020729案2（380×1台）_20030110ハードソフト(MRCF-Lite)_【提出】R3サーバ御見積0304251" xfId="782" xr:uid="{00000000-0005-0000-0000-00000E030000}"/>
    <cellStyle name="見積桁区切り_ﾊｰﾄﾞｿﾌﾄ費用_ﾊｰﾄ_ｿﾌﾄ取り纏め_20020524ハードソフト_ハードソフト20020729案2（380×1台）_20030110ハードソフト(MRCF-Lite)_20030114ハードソフト(APDB,MRCF-Lite)" xfId="783" xr:uid="{00000000-0005-0000-0000-00000F030000}"/>
    <cellStyle name="見積-桁区切り_ﾊｰﾄﾞｿﾌﾄ費用_ﾊｰﾄ_ｿﾌﾄ取り纏め_20020524ハードソフト_ハードソフト20020729案2（380×1台）_20030110ハードソフト(MRCF-Lite)_20030114ハードソフト(APDB,MRCF-Lite)" xfId="784" xr:uid="{00000000-0005-0000-0000-000010030000}"/>
    <cellStyle name="見積桁区切り_ﾊｰﾄﾞｿﾌﾄ費用_ﾊｰﾄ_ｿﾌﾄ取り纏め_20020524ハードソフト_ハードソフト20020729案2（380×1台）_20030110ハードソフト(MRCF-Lite)_20030122ハードソフト" xfId="785" xr:uid="{00000000-0005-0000-0000-000011030000}"/>
    <cellStyle name="見積-桁区切り_ﾊｰﾄﾞｿﾌﾄ費用_ﾊｰﾄ_ｿﾌﾄ取り纏め_20020524ハードソフト_ハードソフト20020729案2（380×1台）_20030110ハードソフト(MRCF-Lite)_20030122ハードソフト" xfId="786" xr:uid="{00000000-0005-0000-0000-000012030000}"/>
    <cellStyle name="見積桁区切り_ﾊｰﾄﾞｿﾌﾄ費用_ﾊｰﾄ_ｿﾌﾄ取り纏め_20020524ハードソフト_ハードソフト20020729案2（380×1台）_20030110ハードソフト(MRCF-Lite)_20030123ハードソフト" xfId="787" xr:uid="{00000000-0005-0000-0000-000013030000}"/>
    <cellStyle name="見積-桁区切り_ﾊｰﾄﾞｿﾌﾄ費用_ﾊｰﾄ_ｿﾌﾄ取り纏め_20020524ハードソフト_ハードソフト20020729案2（380×1台）_20030110ハードソフト(MRCF-Lite)_20030123ハードソフト" xfId="788" xr:uid="{00000000-0005-0000-0000-000014030000}"/>
    <cellStyle name="見積桁区切り_ﾊｰﾄﾞｿﾌﾄ費用_ﾊｰﾄ_ｿﾌﾄ取り纏め_20020524ハードソフト_ハードソフト20020729案2（380×1台）_20030110ハードソフト(MRCF-Lite)_ハードソフト" xfId="789" xr:uid="{00000000-0005-0000-0000-000015030000}"/>
    <cellStyle name="見積-桁区切り_ﾊｰﾄﾞｿﾌﾄ費用_ﾊｰﾄ_ｿﾌﾄ取り纏め_20020524ハードソフト_ハードソフト20020729案2（380×1台）_20030110ハードソフト(MRCF-Lite)_ハードソフト" xfId="790" xr:uid="{00000000-0005-0000-0000-000016030000}"/>
    <cellStyle name="見積桁区切り_ﾊｰﾄﾞｿﾌﾄ費用_ﾊｰﾄ_ｿﾌﾄ取り纏め_20020524ハードソフト_ハードソフト20020729案2（380×1台）_開発機器用" xfId="791" xr:uid="{00000000-0005-0000-0000-000017030000}"/>
    <cellStyle name="見積-桁区切り_ﾊｰﾄﾞｿﾌﾄ費用_ﾊｰﾄ_ｿﾌﾄ取り纏め_20020524ハードソフト_ハードソフト20020729案2（380×1台）_開発機器用" xfId="792" xr:uid="{00000000-0005-0000-0000-000018030000}"/>
    <cellStyle name="見積桁区切り_ﾊｰﾄﾞｿﾌﾄ費用_ﾊｰﾄ_ｿﾌﾄ取り纏め_20020524ハードソフト_ハードソフト20020729案2（380×1台）_開発機器用_見積20030114(MRCF)" xfId="793" xr:uid="{00000000-0005-0000-0000-000019030000}"/>
    <cellStyle name="見積-桁区切り_ﾊｰﾄﾞｿﾌﾄ費用_ﾊｰﾄ_ｿﾌﾄ取り纏め_20020524ハードソフト_ハードソフト20020729案2（380×1台）_開発機器用_見積20030114(MRCF)" xfId="794" xr:uid="{00000000-0005-0000-0000-00001A030000}"/>
    <cellStyle name="見積桁区切り_ﾊｰﾄﾞｿﾌﾄ費用_ﾊｰﾄ_ｿﾌﾄ取り纏め_20020524ハードソフト_ハードソフト20020729案2（380×1台）_開発機器用_見積20030114(MRCF)_見積20030114(ShadowImage)【改】" xfId="795" xr:uid="{00000000-0005-0000-0000-00001B030000}"/>
    <cellStyle name="見積-桁区切り_ﾊｰﾄﾞｿﾌﾄ費用_ﾊｰﾄ_ｿﾌﾄ取り纏め_20020524ハードソフト_ハードソフト20020729案2（380×1台）_開発機器用_見積20030114(MRCF)_見積20030114(ShadowImage)【改】" xfId="796" xr:uid="{00000000-0005-0000-0000-00001C030000}"/>
    <cellStyle name="見積桁区切り_ﾊｰﾄﾞｿﾌﾄ費用_ﾊｰﾄ_ｿﾌﾄ取り纏め_20020524ハードソフト_ハードソフト20020729案2（380×1台）_見積20030114(ShadowImage)【改】" xfId="797" xr:uid="{00000000-0005-0000-0000-00001D030000}"/>
    <cellStyle name="見積-桁区切り_ﾊｰﾄﾞｿﾌﾄ費用_ﾊｰﾄ_ｿﾌﾄ取り纏め_20020524ハードソフト_ハードソフト20020729案2（380×1台）_見積20030114(ShadowImage)【改】" xfId="798" xr:uid="{00000000-0005-0000-0000-00001E030000}"/>
    <cellStyle name="見積桁区切り_ﾊｰﾄﾞｿﾌﾄ費用_ﾊｰﾄ_ｿﾌﾄ取り纏め_20020524ハードソフト_ハードソフト20030313" xfId="799" xr:uid="{00000000-0005-0000-0000-00001F030000}"/>
    <cellStyle name="見積-桁区切り_ﾊｰﾄﾞｿﾌﾄ費用_ﾊｰﾄ_ｿﾌﾄ取り纏め_20020524ハードソフト_ハードソフト20030313" xfId="800" xr:uid="{00000000-0005-0000-0000-000020030000}"/>
    <cellStyle name="見積桁区切り_ﾊｰﾄﾞｿﾌﾄ費用_ﾊｰﾄ_ｿﾌﾄ取り纏め_20020524ハードソフト_見積20030114(MRCF)" xfId="801" xr:uid="{00000000-0005-0000-0000-000021030000}"/>
    <cellStyle name="見積-桁区切り_ﾊｰﾄﾞｿﾌﾄ費用_ﾊｰﾄ_ｿﾌﾄ取り纏め_20020524ハードソフト_見積20030114(MRCF)" xfId="802" xr:uid="{00000000-0005-0000-0000-000022030000}"/>
    <cellStyle name="見積桁区切り_ﾊｰﾄﾞｿﾌﾄ費用_ﾊｰﾄ_ｿﾌﾄ取り纏め_20020524ハードソフト_見積20030114(MRCF)_見積20030114(ShadowImage)【改】" xfId="803" xr:uid="{00000000-0005-0000-0000-000023030000}"/>
    <cellStyle name="見積-桁区切り_ﾊｰﾄﾞｿﾌﾄ費用_ﾊｰﾄ_ｿﾌﾄ取り纏め_20020524ハードソフト_見積20030114(MRCF)_見積20030114(ShadowImage)【改】" xfId="804" xr:uid="{00000000-0005-0000-0000-000024030000}"/>
    <cellStyle name="見積桁区切り_ﾊｰﾄﾞｿﾌﾄ費用_ﾊｰﾄ_ｿﾌﾄ取り纏め_20020524ハードソフト_本番機構成20020807" xfId="805" xr:uid="{00000000-0005-0000-0000-000025030000}"/>
    <cellStyle name="見積-桁区切り_ﾊｰﾄﾞｿﾌﾄ費用_ﾊｰﾄ_ｿﾌﾄ取り纏め_20020524ハードソフト_本番機構成20020807" xfId="806" xr:uid="{00000000-0005-0000-0000-000026030000}"/>
    <cellStyle name="見積桁区切り_ﾊｰﾄﾞｿﾌﾄ費用_ﾊｰﾄ_ｿﾌﾄ取り纏め_20020524ハードソフト_本番機構成20021129" xfId="807" xr:uid="{00000000-0005-0000-0000-000027030000}"/>
    <cellStyle name="見積-桁区切り_ﾊｰﾄﾞｿﾌﾄ費用_ﾊｰﾄ_ｿﾌﾄ取り纏め_20020524ハードソフト_本番機構成20021129" xfId="808" xr:uid="{00000000-0005-0000-0000-000028030000}"/>
    <cellStyle name="見積桁区切り_ﾊｰﾄﾞｿﾌﾄ費用_ﾊｰﾄ_ｿﾌﾄ取り纏め_20020524ハードソフト_本番機構成20021129_20030109muratal" xfId="809" xr:uid="{00000000-0005-0000-0000-000029030000}"/>
    <cellStyle name="見積-桁区切り_ﾊｰﾄﾞｿﾌﾄ費用_ﾊｰﾄ_ｿﾌﾄ取り纏め_20020524ハードソフト_本番機構成20021129_20030109muratal" xfId="810" xr:uid="{00000000-0005-0000-0000-00002A030000}"/>
    <cellStyle name="見積桁区切り_ﾊｰﾄﾞｿﾌﾄ費用_ﾊｰﾄ_ｿﾌﾄ取り纏め_20020524ハードソフト_本番機構成20021129_20030109muratal_見積20030114(MRCF)" xfId="811" xr:uid="{00000000-0005-0000-0000-00002B030000}"/>
    <cellStyle name="見積-桁区切り_ﾊｰﾄﾞｿﾌﾄ費用_ﾊｰﾄ_ｿﾌﾄ取り纏め_20020524ハードソフト_本番機構成20021129_20030109muratal_見積20030114(MRCF)" xfId="812" xr:uid="{00000000-0005-0000-0000-00002C030000}"/>
    <cellStyle name="見積桁区切り_ﾊｰﾄﾞｿﾌﾄ費用_ﾊｰﾄ_ｿﾌﾄ取り纏め_20020524ハードソフト_本番機構成20021129_20030109muratal_見積20030114(MRCF)_見積20030114(ShadowImage)【改】" xfId="813" xr:uid="{00000000-0005-0000-0000-00002D030000}"/>
    <cellStyle name="見積-桁区切り_ﾊｰﾄﾞｿﾌﾄ費用_ﾊｰﾄ_ｿﾌﾄ取り纏め_20020524ハードソフト_本番機構成20021129_20030109muratal_見積20030114(MRCF)_見積20030114(ShadowImage)【改】" xfId="814" xr:uid="{00000000-0005-0000-0000-00002E030000}"/>
    <cellStyle name="見積桁区切り_ﾊｰﾄﾞｿﾌﾄ費用_ﾊｰﾄ_ｿﾌﾄ取り纏め_20020524ハードソフト_本番機構成20021129_20030109ハードソフト" xfId="815" xr:uid="{00000000-0005-0000-0000-00002F030000}"/>
    <cellStyle name="見積-桁区切り_ﾊｰﾄﾞｿﾌﾄ費用_ﾊｰﾄ_ｿﾌﾄ取り纏め_20020524ハードソフト_本番機構成20021129_20030109ハードソフト" xfId="816" xr:uid="{00000000-0005-0000-0000-000030030000}"/>
    <cellStyle name="見積桁区切り_ﾊｰﾄﾞｿﾌﾄ費用_ﾊｰﾄ_ｿﾌﾄ取り纏め_20020524ハードソフト_本番機構成20021129_20030109ハードソフト_見積20030114(MRCF)" xfId="817" xr:uid="{00000000-0005-0000-0000-000031030000}"/>
    <cellStyle name="見積-桁区切り_ﾊｰﾄﾞｿﾌﾄ費用_ﾊｰﾄ_ｿﾌﾄ取り纏め_20020524ハードソフト_本番機構成20021129_20030109ハードソフト_見積20030114(MRCF)" xfId="818" xr:uid="{00000000-0005-0000-0000-000032030000}"/>
    <cellStyle name="見積桁区切り_ﾊｰﾄﾞｿﾌﾄ費用_ﾊｰﾄ_ｿﾌﾄ取り纏め_20020524ハードソフト_本番機構成20021129_20030109ハードソフト_見積20030114(MRCF)_見積20030114(ShadowImage)【改】" xfId="819" xr:uid="{00000000-0005-0000-0000-000033030000}"/>
    <cellStyle name="見積-桁区切り_ﾊｰﾄﾞｿﾌﾄ費用_ﾊｰﾄ_ｿﾌﾄ取り纏め_20020524ハードソフト_本番機構成20021129_20030109ハードソフト_見積20030114(MRCF)_見積20030114(ShadowImage)【改】" xfId="820" xr:uid="{00000000-0005-0000-0000-000034030000}"/>
    <cellStyle name="見積桁区切り_ﾊｰﾄﾞｿﾌﾄ費用_ﾊｰﾄ_ｿﾌﾄ取り纏め_20020524ハードソフト_本番機構成20021129_20030110ハードソフト(MRCF-Lite)" xfId="821" xr:uid="{00000000-0005-0000-0000-000035030000}"/>
    <cellStyle name="見積-桁区切り_ﾊｰﾄﾞｿﾌﾄ費用_ﾊｰﾄ_ｿﾌﾄ取り纏め_20020524ハードソフト_本番機構成20021129_20030110ハードソフト(MRCF-Lite)" xfId="822" xr:uid="{00000000-0005-0000-0000-000036030000}"/>
    <cellStyle name="見積桁区切り_ﾊｰﾄﾞｿﾌﾄ費用_ﾊｰﾄ_ｿﾌﾄ取り纏め_20020524ハードソフト_本番機構成20021129_20030110ハードソフト(MRCF-Lite)_【修正】ハードソフト" xfId="823" xr:uid="{00000000-0005-0000-0000-000037030000}"/>
    <cellStyle name="見積-桁区切り_ﾊｰﾄﾞｿﾌﾄ費用_ﾊｰﾄ_ｿﾌﾄ取り纏め_20020524ハードソフト_本番機構成20021129_20030110ハードソフト(MRCF-Lite)_【修正】ハードソフト" xfId="824" xr:uid="{00000000-0005-0000-0000-000038030000}"/>
    <cellStyle name="見積桁区切り_ﾊｰﾄﾞｿﾌﾄ費用_ﾊｰﾄ_ｿﾌﾄ取り纏め_20020524ハードソフト_本番機構成20021129_20030110ハードソフト(MRCF-Lite)_【松】20030116ハードソフト(APDB,MRCF-Lite)" xfId="825" xr:uid="{00000000-0005-0000-0000-000039030000}"/>
    <cellStyle name="見積-桁区切り_ﾊｰﾄﾞｿﾌﾄ費用_ﾊｰﾄ_ｿﾌﾄ取り纏め_20020524ハードソフト_本番機構成20021129_20030110ハードソフト(MRCF-Lite)_【松】20030116ハードソフト(APDB,MRCF-Lite)" xfId="826" xr:uid="{00000000-0005-0000-0000-00003A030000}"/>
    <cellStyle name="見積桁区切り_ﾊｰﾄﾞｿﾌﾄ費用_ﾊｰﾄ_ｿﾌﾄ取り纏め_20020524ハードソフト_本番機構成20021129_20030110ハードソフト(MRCF-Lite)_【提出】R3サーバ御見積0304251" xfId="827" xr:uid="{00000000-0005-0000-0000-00003B030000}"/>
    <cellStyle name="見積-桁区切り_ﾊｰﾄﾞｿﾌﾄ費用_ﾊｰﾄ_ｿﾌﾄ取り纏め_20020524ハードソフト_本番機構成20021129_20030110ハードソフト(MRCF-Lite)_【提出】R3サーバ御見積0304251" xfId="828" xr:uid="{00000000-0005-0000-0000-00003C030000}"/>
    <cellStyle name="見積桁区切り_ﾊｰﾄﾞｿﾌﾄ費用_ﾊｰﾄ_ｿﾌﾄ取り纏め_20020524ハードソフト_本番機構成20021129_20030110ハードソフト(MRCF-Lite)_20030114ハードソフト(APDB,MRCF-Lite)" xfId="829" xr:uid="{00000000-0005-0000-0000-00003D030000}"/>
    <cellStyle name="見積-桁区切り_ﾊｰﾄﾞｿﾌﾄ費用_ﾊｰﾄ_ｿﾌﾄ取り纏め_20020524ハードソフト_本番機構成20021129_20030110ハードソフト(MRCF-Lite)_20030114ハードソフト(APDB,MRCF-Lite)" xfId="830" xr:uid="{00000000-0005-0000-0000-00003E030000}"/>
    <cellStyle name="見積桁区切り_ﾊｰﾄﾞｿﾌﾄ費用_ﾊｰﾄ_ｿﾌﾄ取り纏め_20020524ハードソフト_本番機構成20021129_20030110ハードソフト(MRCF-Lite)_20030122ハードソフト" xfId="831" xr:uid="{00000000-0005-0000-0000-00003F030000}"/>
    <cellStyle name="見積-桁区切り_ﾊｰﾄﾞｿﾌﾄ費用_ﾊｰﾄ_ｿﾌﾄ取り纏め_20020524ハードソフト_本番機構成20021129_20030110ハードソフト(MRCF-Lite)_20030122ハードソフト" xfId="832" xr:uid="{00000000-0005-0000-0000-000040030000}"/>
    <cellStyle name="見積桁区切り_ﾊｰﾄﾞｿﾌﾄ費用_ﾊｰﾄ_ｿﾌﾄ取り纏め_20020524ハードソフト_本番機構成20021129_20030110ハードソフト(MRCF-Lite)_20030123ハードソフト" xfId="833" xr:uid="{00000000-0005-0000-0000-000041030000}"/>
    <cellStyle name="見積-桁区切り_ﾊｰﾄﾞｿﾌﾄ費用_ﾊｰﾄ_ｿﾌﾄ取り纏め_20020524ハードソフト_本番機構成20021129_20030110ハードソフト(MRCF-Lite)_20030123ハードソフト" xfId="834" xr:uid="{00000000-0005-0000-0000-000042030000}"/>
    <cellStyle name="見積桁区切り_ﾊｰﾄﾞｿﾌﾄ費用_ﾊｰﾄ_ｿﾌﾄ取り纏め_20020524ハードソフト_本番機構成20021129_20030110ハードソフト(MRCF-Lite)_ハードソフト" xfId="835" xr:uid="{00000000-0005-0000-0000-000043030000}"/>
    <cellStyle name="見積-桁区切り_ﾊｰﾄﾞｿﾌﾄ費用_ﾊｰﾄ_ｿﾌﾄ取り纏め_20020524ハードソフト_本番機構成20021129_20030110ハードソフト(MRCF-Lite)_ハードソフト" xfId="836" xr:uid="{00000000-0005-0000-0000-000044030000}"/>
    <cellStyle name="見積桁区切り_ﾊｰﾄﾞｿﾌﾄ費用_ﾊｰﾄ_ｿﾌﾄ取り纏め_20020524ハードソフト_本番機構成20021129_開発機器用" xfId="837" xr:uid="{00000000-0005-0000-0000-000045030000}"/>
    <cellStyle name="見積-桁区切り_ﾊｰﾄﾞｿﾌﾄ費用_ﾊｰﾄ_ｿﾌﾄ取り纏め_20020524ハードソフト_本番機構成20021129_開発機器用" xfId="838" xr:uid="{00000000-0005-0000-0000-000046030000}"/>
    <cellStyle name="見積桁区切り_ﾊｰﾄﾞｿﾌﾄ費用_ﾊｰﾄ_ｿﾌﾄ取り纏め_20020524ハードソフト_本番機構成20021129_開発機器用_見積20030114(MRCF)" xfId="839" xr:uid="{00000000-0005-0000-0000-000047030000}"/>
    <cellStyle name="見積-桁区切り_ﾊｰﾄﾞｿﾌﾄ費用_ﾊｰﾄ_ｿﾌﾄ取り纏め_20020524ハードソフト_本番機構成20021129_開発機器用_見積20030114(MRCF)" xfId="840" xr:uid="{00000000-0005-0000-0000-000048030000}"/>
    <cellStyle name="見積桁区切り_ﾊｰﾄﾞｿﾌﾄ費用_ﾊｰﾄ_ｿﾌﾄ取り纏め_20020524ハードソフト_本番機構成20021129_開発機器用_見積20030114(MRCF)_見積20030114(ShadowImage)【改】" xfId="841" xr:uid="{00000000-0005-0000-0000-000049030000}"/>
    <cellStyle name="見積-桁区切り_ﾊｰﾄﾞｿﾌﾄ費用_ﾊｰﾄ_ｿﾌﾄ取り纏め_20020524ハードソフト_本番機構成20021129_開発機器用_見積20030114(MRCF)_見積20030114(ShadowImage)【改】" xfId="842" xr:uid="{00000000-0005-0000-0000-00004A030000}"/>
    <cellStyle name="見積桁区切り_ﾊｰﾄﾞｿﾌﾄ費用_ﾊｰﾄ_ｿﾌﾄ取り纏め_20020524ハードソフト_本番機構成20021129_見積20030114(ShadowImage)【改】" xfId="843" xr:uid="{00000000-0005-0000-0000-00004B030000}"/>
    <cellStyle name="見積-桁区切り_ﾊｰﾄﾞｿﾌﾄ費用_ﾊｰﾄ_ｿﾌﾄ取り纏め_20020524ハードソフト_本番機構成20021129_見積20030114(ShadowImage)【改】" xfId="844" xr:uid="{00000000-0005-0000-0000-00004C030000}"/>
    <cellStyle name="見積桁区切り_ﾊｰﾄﾞｿﾌﾄ費用_ﾊｰﾄ_ｿﾌﾄ取り纏め_20020529ハードソフト" xfId="845" xr:uid="{00000000-0005-0000-0000-00004D030000}"/>
    <cellStyle name="見積-桁区切り_ﾊｰﾄﾞｿﾌﾄ費用_ﾊｰﾄ_ｿﾌﾄ取り纏め_20020529ハードソフト" xfId="846" xr:uid="{00000000-0005-0000-0000-00004E030000}"/>
    <cellStyle name="見積桁区切り_ﾊｰﾄﾞｿﾌﾄ費用_ﾊｰﾄ_ｿﾌﾄ取り纏め_20020529ハードソフト_【20021205修正、顧客未提出】顧客提出ハード021130" xfId="847" xr:uid="{00000000-0005-0000-0000-00004F030000}"/>
    <cellStyle name="見積-桁区切り_ﾊｰﾄﾞｿﾌﾄ費用_ﾊｰﾄ_ｿﾌﾄ取り纏め_20020529ハードソフト_【20021205修正、顧客未提出】顧客提出ハード021130" xfId="848" xr:uid="{00000000-0005-0000-0000-000050030000}"/>
    <cellStyle name="見積桁区切り_ﾊｰﾄﾞｿﾌﾄ費用_ﾊｰﾄ_ｿﾌﾄ取り纏め_20020529ハードソフト_【修正】ハードソフト" xfId="849" xr:uid="{00000000-0005-0000-0000-000051030000}"/>
    <cellStyle name="見積-桁区切り_ﾊｰﾄﾞｿﾌﾄ費用_ﾊｰﾄ_ｿﾌﾄ取り纏め_20020529ハードソフト_【修正】ハードソフト" xfId="850" xr:uid="{00000000-0005-0000-0000-000052030000}"/>
    <cellStyle name="見積桁区切り_ﾊｰﾄﾞｿﾌﾄ費用_ﾊｰﾄ_ｿﾌﾄ取り纏め_20020529ハードソフト_【松】20030116ハードソフト(APDB,MRCF-Lite)" xfId="851" xr:uid="{00000000-0005-0000-0000-000053030000}"/>
    <cellStyle name="見積-桁区切り_ﾊｰﾄﾞｿﾌﾄ費用_ﾊｰﾄ_ｿﾌﾄ取り纏め_20020529ハードソフト_【松】20030116ハードソフト(APDB,MRCF-Lite)" xfId="852" xr:uid="{00000000-0005-0000-0000-000054030000}"/>
    <cellStyle name="見積桁区切り_ﾊｰﾄﾞｿﾌﾄ費用_ﾊｰﾄ_ｿﾌﾄ取り纏め_20020529ハードソフト_【提出】R3サーバ御見積0304251" xfId="853" xr:uid="{00000000-0005-0000-0000-000055030000}"/>
    <cellStyle name="見積-桁区切り_ﾊｰﾄﾞｿﾌﾄ費用_ﾊｰﾄ_ｿﾌﾄ取り纏め_20020529ハードソフト_【提出】R3サーバ御見積0304251" xfId="854" xr:uid="{00000000-0005-0000-0000-000056030000}"/>
    <cellStyle name="見積桁区切り_ﾊｰﾄﾞｿﾌﾄ費用_ﾊｰﾄ_ｿﾌﾄ取り纏め_20020529ハードソフト_20030107ハードソフト" xfId="855" xr:uid="{00000000-0005-0000-0000-000057030000}"/>
    <cellStyle name="見積-桁区切り_ﾊｰﾄﾞｿﾌﾄ費用_ﾊｰﾄ_ｿﾌﾄ取り纏め_20020529ハードソフト_20030107ハードソフト" xfId="856" xr:uid="{00000000-0005-0000-0000-000058030000}"/>
    <cellStyle name="見積桁区切り_ﾊｰﾄﾞｿﾌﾄ費用_ﾊｰﾄ_ｿﾌﾄ取り纏め_20020529ハードソフト_20030107ハードソフト_20030109muratal" xfId="857" xr:uid="{00000000-0005-0000-0000-000059030000}"/>
    <cellStyle name="見積-桁区切り_ﾊｰﾄﾞｿﾌﾄ費用_ﾊｰﾄ_ｿﾌﾄ取り纏め_20020529ハードソフト_20030107ハードソフト_20030109muratal" xfId="858" xr:uid="{00000000-0005-0000-0000-00005A030000}"/>
    <cellStyle name="見積桁区切り_ﾊｰﾄﾞｿﾌﾄ費用_ﾊｰﾄ_ｿﾌﾄ取り纏め_20020529ハードソフト_20030107ハードソフト_20030109muratal_見積20030114(MRCF)" xfId="859" xr:uid="{00000000-0005-0000-0000-00005B030000}"/>
    <cellStyle name="見積-桁区切り_ﾊｰﾄﾞｿﾌﾄ費用_ﾊｰﾄ_ｿﾌﾄ取り纏め_20020529ハードソフト_20030107ハードソフト_20030109muratal_見積20030114(MRCF)" xfId="860" xr:uid="{00000000-0005-0000-0000-00005C030000}"/>
    <cellStyle name="見積桁区切り_ﾊｰﾄﾞｿﾌﾄ費用_ﾊｰﾄ_ｿﾌﾄ取り纏め_20020529ハードソフト_20030107ハードソフト_20030109muratal_見積20030114(MRCF)_見積20030114(ShadowImage)【改】" xfId="861" xr:uid="{00000000-0005-0000-0000-00005D030000}"/>
    <cellStyle name="見積-桁区切り_ﾊｰﾄﾞｿﾌﾄ費用_ﾊｰﾄ_ｿﾌﾄ取り纏め_20020529ハードソフト_20030107ハードソフト_20030109muratal_見積20030114(MRCF)_見積20030114(ShadowImage)【改】" xfId="862" xr:uid="{00000000-0005-0000-0000-00005E030000}"/>
    <cellStyle name="見積桁区切り_ﾊｰﾄﾞｿﾌﾄ費用_ﾊｰﾄ_ｿﾌﾄ取り纏め_20020529ハードソフト_20030107ハードソフト_20030109ハードソフト" xfId="863" xr:uid="{00000000-0005-0000-0000-00005F030000}"/>
    <cellStyle name="見積-桁区切り_ﾊｰﾄﾞｿﾌﾄ費用_ﾊｰﾄ_ｿﾌﾄ取り纏め_20020529ハードソフト_20030107ハードソフト_20030109ハードソフト" xfId="864" xr:uid="{00000000-0005-0000-0000-000060030000}"/>
    <cellStyle name="見積桁区切り_ﾊｰﾄﾞｿﾌﾄ費用_ﾊｰﾄ_ｿﾌﾄ取り纏め_20020529ハードソフト_20030107ハードソフト_20030109ハードソフト_見積20030114(MRCF)" xfId="865" xr:uid="{00000000-0005-0000-0000-000061030000}"/>
    <cellStyle name="見積-桁区切り_ﾊｰﾄﾞｿﾌﾄ費用_ﾊｰﾄ_ｿﾌﾄ取り纏め_20020529ハードソフト_20030107ハードソフト_20030109ハードソフト_見積20030114(MRCF)" xfId="866" xr:uid="{00000000-0005-0000-0000-000062030000}"/>
    <cellStyle name="見積桁区切り_ﾊｰﾄﾞｿﾌﾄ費用_ﾊｰﾄ_ｿﾌﾄ取り纏め_20020529ハードソフト_20030107ハードソフト_20030109ハードソフト_見積20030114(MRCF)_見積20030114(ShadowImage)【改】" xfId="867" xr:uid="{00000000-0005-0000-0000-000063030000}"/>
    <cellStyle name="見積-桁区切り_ﾊｰﾄﾞｿﾌﾄ費用_ﾊｰﾄ_ｿﾌﾄ取り纏め_20020529ハードソフト_20030107ハードソフト_20030109ハードソフト_見積20030114(MRCF)_見積20030114(ShadowImage)【改】" xfId="868" xr:uid="{00000000-0005-0000-0000-000064030000}"/>
    <cellStyle name="見積桁区切り_ﾊｰﾄﾞｿﾌﾄ費用_ﾊｰﾄ_ｿﾌﾄ取り纏め_20020529ハードソフト_20030107ハードソフト_20030110ハードソフト(MRCF-Lite)" xfId="869" xr:uid="{00000000-0005-0000-0000-000065030000}"/>
    <cellStyle name="見積-桁区切り_ﾊｰﾄﾞｿﾌﾄ費用_ﾊｰﾄ_ｿﾌﾄ取り纏め_20020529ハードソフト_20030107ハードソフト_20030110ハードソフト(MRCF-Lite)" xfId="870" xr:uid="{00000000-0005-0000-0000-000066030000}"/>
    <cellStyle name="見積桁区切り_ﾊｰﾄﾞｿﾌﾄ費用_ﾊｰﾄ_ｿﾌﾄ取り纏め_20020529ハードソフト_20030107ハードソフト_20030110ハードソフト(MRCF-Lite)_【修正】ハードソフト" xfId="871" xr:uid="{00000000-0005-0000-0000-000067030000}"/>
    <cellStyle name="見積-桁区切り_ﾊｰﾄﾞｿﾌﾄ費用_ﾊｰﾄ_ｿﾌﾄ取り纏め_20020529ハードソフト_20030107ハードソフト_20030110ハードソフト(MRCF-Lite)_【修正】ハードソフト" xfId="872" xr:uid="{00000000-0005-0000-0000-000068030000}"/>
    <cellStyle name="見積桁区切り_ﾊｰﾄﾞｿﾌﾄ費用_ﾊｰﾄ_ｿﾌﾄ取り纏め_20020529ハードソフト_20030107ハードソフト_20030110ハードソフト(MRCF-Lite)_【松】20030116ハードソフト(APDB,MRCF-Lite)" xfId="873" xr:uid="{00000000-0005-0000-0000-000069030000}"/>
    <cellStyle name="見積-桁区切り_ﾊｰﾄﾞｿﾌﾄ費用_ﾊｰﾄ_ｿﾌﾄ取り纏め_20020529ハードソフト_20030107ハードソフト_20030110ハードソフト(MRCF-Lite)_【松】20030116ハードソフト(APDB,MRCF-Lite)" xfId="874" xr:uid="{00000000-0005-0000-0000-00006A030000}"/>
    <cellStyle name="見積桁区切り_ﾊｰﾄﾞｿﾌﾄ費用_ﾊｰﾄ_ｿﾌﾄ取り纏め_20020529ハードソフト_20030107ハードソフト_20030110ハードソフト(MRCF-Lite)_【提出】R3サーバ御見積0304251" xfId="875" xr:uid="{00000000-0005-0000-0000-00006B030000}"/>
    <cellStyle name="見積-桁区切り_ﾊｰﾄﾞｿﾌﾄ費用_ﾊｰﾄ_ｿﾌﾄ取り纏め_20020529ハードソフト_20030107ハードソフト_20030110ハードソフト(MRCF-Lite)_【提出】R3サーバ御見積0304251" xfId="876" xr:uid="{00000000-0005-0000-0000-00006C030000}"/>
    <cellStyle name="見積桁区切り_ﾊｰﾄﾞｿﾌﾄ費用_ﾊｰﾄ_ｿﾌﾄ取り纏め_20020529ハードソフト_20030107ハードソフト_20030110ハードソフト(MRCF-Lite)_20030114ハードソフト(APDB,MRCF-Lite)" xfId="877" xr:uid="{00000000-0005-0000-0000-00006D030000}"/>
    <cellStyle name="見積-桁区切り_ﾊｰﾄﾞｿﾌﾄ費用_ﾊｰﾄ_ｿﾌﾄ取り纏め_20020529ハードソフト_20030107ハードソフト_20030110ハードソフト(MRCF-Lite)_20030114ハードソフト(APDB,MRCF-Lite)" xfId="878" xr:uid="{00000000-0005-0000-0000-00006E030000}"/>
    <cellStyle name="見積桁区切り_ﾊｰﾄﾞｿﾌﾄ費用_ﾊｰﾄ_ｿﾌﾄ取り纏め_20020529ハードソフト_20030107ハードソフト_20030110ハードソフト(MRCF-Lite)_20030122ハードソフト" xfId="879" xr:uid="{00000000-0005-0000-0000-00006F030000}"/>
    <cellStyle name="見積-桁区切り_ﾊｰﾄﾞｿﾌﾄ費用_ﾊｰﾄ_ｿﾌﾄ取り纏め_20020529ハードソフト_20030107ハードソフト_20030110ハードソフト(MRCF-Lite)_20030122ハードソフト" xfId="880" xr:uid="{00000000-0005-0000-0000-000070030000}"/>
    <cellStyle name="見積桁区切り_ﾊｰﾄﾞｿﾌﾄ費用_ﾊｰﾄ_ｿﾌﾄ取り纏め_20020529ハードソフト_20030107ハードソフト_20030110ハードソフト(MRCF-Lite)_20030123ハードソフト" xfId="881" xr:uid="{00000000-0005-0000-0000-000071030000}"/>
    <cellStyle name="見積-桁区切り_ﾊｰﾄﾞｿﾌﾄ費用_ﾊｰﾄ_ｿﾌﾄ取り纏め_20020529ハードソフト_20030107ハードソフト_20030110ハードソフト(MRCF-Lite)_20030123ハードソフト" xfId="882" xr:uid="{00000000-0005-0000-0000-000072030000}"/>
    <cellStyle name="見積桁区切り_ﾊｰﾄﾞｿﾌﾄ費用_ﾊｰﾄ_ｿﾌﾄ取り纏め_20020529ハードソフト_20030107ハードソフト_20030110ハードソフト(MRCF-Lite)_ハードソフト" xfId="883" xr:uid="{00000000-0005-0000-0000-000073030000}"/>
    <cellStyle name="見積-桁区切り_ﾊｰﾄﾞｿﾌﾄ費用_ﾊｰﾄ_ｿﾌﾄ取り纏め_20020529ハードソフト_20030107ハードソフト_20030110ハードソフト(MRCF-Lite)_ハードソフト" xfId="884" xr:uid="{00000000-0005-0000-0000-000074030000}"/>
    <cellStyle name="見積桁区切り_ﾊｰﾄﾞｿﾌﾄ費用_ﾊｰﾄ_ｿﾌﾄ取り纏め_20020529ハードソフト_20030107ハードソフト_開発機器用" xfId="885" xr:uid="{00000000-0005-0000-0000-000075030000}"/>
    <cellStyle name="見積-桁区切り_ﾊｰﾄﾞｿﾌﾄ費用_ﾊｰﾄ_ｿﾌﾄ取り纏め_20020529ハードソフト_20030107ハードソフト_開発機器用" xfId="886" xr:uid="{00000000-0005-0000-0000-000076030000}"/>
    <cellStyle name="見積桁区切り_ﾊｰﾄﾞｿﾌﾄ費用_ﾊｰﾄ_ｿﾌﾄ取り纏め_20020529ハードソフト_20030107ハードソフト_開発機器用_見積20030114(MRCF)" xfId="887" xr:uid="{00000000-0005-0000-0000-000077030000}"/>
    <cellStyle name="見積-桁区切り_ﾊｰﾄﾞｿﾌﾄ費用_ﾊｰﾄ_ｿﾌﾄ取り纏め_20020529ハードソフト_20030107ハードソフト_開発機器用_見積20030114(MRCF)" xfId="888" xr:uid="{00000000-0005-0000-0000-000078030000}"/>
    <cellStyle name="見積桁区切り_ﾊｰﾄﾞｿﾌﾄ費用_ﾊｰﾄ_ｿﾌﾄ取り纏め_20020529ハードソフト_20030107ハードソフト_開発機器用_見積20030114(MRCF)_見積20030114(ShadowImage)【改】" xfId="889" xr:uid="{00000000-0005-0000-0000-000079030000}"/>
    <cellStyle name="見積-桁区切り_ﾊｰﾄﾞｿﾌﾄ費用_ﾊｰﾄ_ｿﾌﾄ取り纏め_20020529ハードソフト_20030107ハードソフト_開発機器用_見積20030114(MRCF)_見積20030114(ShadowImage)【改】" xfId="890" xr:uid="{00000000-0005-0000-0000-00007A030000}"/>
    <cellStyle name="見積桁区切り_ﾊｰﾄﾞｿﾌﾄ費用_ﾊｰﾄ_ｿﾌﾄ取り纏め_20020529ハードソフト_20030107ハードソフト_見積20030114(ShadowImage)【改】" xfId="891" xr:uid="{00000000-0005-0000-0000-00007B030000}"/>
    <cellStyle name="見積-桁区切り_ﾊｰﾄﾞｿﾌﾄ費用_ﾊｰﾄ_ｿﾌﾄ取り纏め_20020529ハードソフト_20030107ハードソフト_見積20030114(ShadowImage)【改】" xfId="892" xr:uid="{00000000-0005-0000-0000-00007C030000}"/>
    <cellStyle name="見積桁区切り_ﾊｰﾄﾞｿﾌﾄ費用_ﾊｰﾄ_ｿﾌﾄ取り纏め_20020529ハードソフト_20030109ハードソフト_local" xfId="893" xr:uid="{00000000-0005-0000-0000-00007D030000}"/>
    <cellStyle name="見積-桁区切り_ﾊｰﾄﾞｿﾌﾄ費用_ﾊｰﾄ_ｿﾌﾄ取り纏め_20020529ハードソフト_20030109ハードソフト_local" xfId="894" xr:uid="{00000000-0005-0000-0000-00007E030000}"/>
    <cellStyle name="見積桁区切り_ﾊｰﾄﾞｿﾌﾄ費用_ﾊｰﾄ_ｿﾌﾄ取り纏め_20020529ハードソフト_20030109ハードソフト_local_見積20030114(MRCF)" xfId="895" xr:uid="{00000000-0005-0000-0000-00007F030000}"/>
    <cellStyle name="見積-桁区切り_ﾊｰﾄﾞｿﾌﾄ費用_ﾊｰﾄ_ｿﾌﾄ取り纏め_20020529ハードソフト_20030109ハードソフト_local_見積20030114(MRCF)" xfId="896" xr:uid="{00000000-0005-0000-0000-000080030000}"/>
    <cellStyle name="見積桁区切り_ﾊｰﾄﾞｿﾌﾄ費用_ﾊｰﾄ_ｿﾌﾄ取り纏め_20020529ハードソフト_20030109ハードソフト_local_見積20030114(MRCF)_見積20030114(ShadowImage)【改】" xfId="897" xr:uid="{00000000-0005-0000-0000-000081030000}"/>
    <cellStyle name="見積-桁区切り_ﾊｰﾄﾞｿﾌﾄ費用_ﾊｰﾄ_ｿﾌﾄ取り纏め_20020529ハードソフト_20030109ハードソフト_local_見積20030114(MRCF)_見積20030114(ShadowImage)【改】" xfId="898" xr:uid="{00000000-0005-0000-0000-000082030000}"/>
    <cellStyle name="見積桁区切り_ﾊｰﾄﾞｿﾌﾄ費用_ﾊｰﾄ_ｿﾌﾄ取り纏め_20020529ハードソフト_20030110ハードソフト(MRCF-Lite)" xfId="899" xr:uid="{00000000-0005-0000-0000-000083030000}"/>
    <cellStyle name="見積-桁区切り_ﾊｰﾄﾞｿﾌﾄ費用_ﾊｰﾄ_ｿﾌﾄ取り纏め_20020529ハードソフト_20030110ハードソフト(MRCF-Lite)" xfId="900" xr:uid="{00000000-0005-0000-0000-000084030000}"/>
    <cellStyle name="見積桁区切り_ﾊｰﾄﾞｿﾌﾄ費用_ﾊｰﾄ_ｿﾌﾄ取り纏め_20020529ハードソフト_20030110ハードソフト(MRCF-Lite)_見積20030114(ShadowImage)【改】" xfId="901" xr:uid="{00000000-0005-0000-0000-000085030000}"/>
    <cellStyle name="見積-桁区切り_ﾊｰﾄﾞｿﾌﾄ費用_ﾊｰﾄ_ｿﾌﾄ取り纏め_20020529ハードソフト_20030110ハードソフト(MRCF-Lite)_見積20030114(ShadowImage)【改】" xfId="902" xr:uid="{00000000-0005-0000-0000-000086030000}"/>
    <cellStyle name="見積桁区切り_ﾊｰﾄﾞｿﾌﾄ費用_ﾊｰﾄ_ｿﾌﾄ取り纏め_20020529ハードソフト_20030114ハードソフト(APDB,MRCF-Lite)" xfId="903" xr:uid="{00000000-0005-0000-0000-000087030000}"/>
    <cellStyle name="見積-桁区切り_ﾊｰﾄﾞｿﾌﾄ費用_ﾊｰﾄ_ｿﾌﾄ取り纏め_20020529ハードソフト_20030114ハードソフト(APDB,MRCF-Lite)" xfId="904" xr:uid="{00000000-0005-0000-0000-000088030000}"/>
    <cellStyle name="見積桁区切り_ﾊｰﾄﾞｿﾌﾄ費用_ﾊｰﾄ_ｿﾌﾄ取り纏め_20020529ハードソフト_20030122ハードソフト" xfId="905" xr:uid="{00000000-0005-0000-0000-000089030000}"/>
    <cellStyle name="見積-桁区切り_ﾊｰﾄﾞｿﾌﾄ費用_ﾊｰﾄ_ｿﾌﾄ取り纏め_20020529ハードソフト_20030122ハードソフト" xfId="906" xr:uid="{00000000-0005-0000-0000-00008A030000}"/>
    <cellStyle name="見積桁区切り_ﾊｰﾄﾞｿﾌﾄ費用_ﾊｰﾄ_ｿﾌﾄ取り纏め_20020529ハードソフト_20030123ハードソフト" xfId="907" xr:uid="{00000000-0005-0000-0000-00008B030000}"/>
    <cellStyle name="見積-桁区切り_ﾊｰﾄﾞｿﾌﾄ費用_ﾊｰﾄ_ｿﾌﾄ取り纏め_20020529ハードソフト_20030123ハードソフト" xfId="908" xr:uid="{00000000-0005-0000-0000-00008C030000}"/>
    <cellStyle name="見積桁区切り_ﾊｰﾄﾞｿﾌﾄ費用_ﾊｰﾄ_ｿﾌﾄ取り纏め_20020529ハードソフト_JP１ハードソフト" xfId="909" xr:uid="{00000000-0005-0000-0000-00008D030000}"/>
    <cellStyle name="見積-桁区切り_ﾊｰﾄﾞｿﾌﾄ費用_ﾊｰﾄ_ｿﾌﾄ取り纏め_20020529ハードソフト_JP１ハードソフト" xfId="910" xr:uid="{00000000-0005-0000-0000-00008E030000}"/>
    <cellStyle name="見積桁区切り_ﾊｰﾄﾞｿﾌﾄ費用_ﾊｰﾄ_ｿﾌﾄ取り纏め_20020529ハードソフト_JP１ハードソフト_見積20030114(MRCF)" xfId="911" xr:uid="{00000000-0005-0000-0000-00008F030000}"/>
    <cellStyle name="見積-桁区切り_ﾊｰﾄﾞｿﾌﾄ費用_ﾊｰﾄ_ｿﾌﾄ取り纏め_20020529ハードソフト_JP１ハードソフト_見積20030114(MRCF)" xfId="912" xr:uid="{00000000-0005-0000-0000-000090030000}"/>
    <cellStyle name="見積桁区切り_ﾊｰﾄﾞｿﾌﾄ費用_ﾊｰﾄ_ｿﾌﾄ取り纏め_20020529ハードソフト_JP１ハードソフト_見積20030114(MRCF)_見積20030114(ShadowImage)【改】" xfId="913" xr:uid="{00000000-0005-0000-0000-000091030000}"/>
    <cellStyle name="見積-桁区切り_ﾊｰﾄﾞｿﾌﾄ費用_ﾊｰﾄ_ｿﾌﾄ取り纏め_20020529ハードソフト_JP１ハードソフト_見積20030114(MRCF)_見積20030114(ShadowImage)【改】" xfId="914" xr:uid="{00000000-0005-0000-0000-000092030000}"/>
    <cellStyle name="見積桁区切り_ﾊｰﾄﾞｿﾌﾄ費用_ﾊｰﾄ_ｿﾌﾄ取り纏め_20020529ハードソフト_ハードソフト" xfId="915" xr:uid="{00000000-0005-0000-0000-000093030000}"/>
    <cellStyle name="見積-桁区切り_ﾊｰﾄﾞｿﾌﾄ費用_ﾊｰﾄ_ｿﾌﾄ取り纏め_20020529ハードソフト_ハードソフト" xfId="916" xr:uid="{00000000-0005-0000-0000-000094030000}"/>
    <cellStyle name="見積桁区切り_ﾊｰﾄﾞｿﾌﾄ費用_ﾊｰﾄ_ｿﾌﾄ取り纏め_20020529ハードソフト_ハードソフト20020729案2（380×1台）" xfId="917" xr:uid="{00000000-0005-0000-0000-000095030000}"/>
    <cellStyle name="見積-桁区切り_ﾊｰﾄﾞｿﾌﾄ費用_ﾊｰﾄ_ｿﾌﾄ取り纏め_20020529ハードソフト_ハードソフト20020729案2（380×1台）" xfId="918" xr:uid="{00000000-0005-0000-0000-000096030000}"/>
    <cellStyle name="見積桁区切り_ﾊｰﾄﾞｿﾌﾄ費用_ﾊｰﾄ_ｿﾌﾄ取り纏め_20020529ハードソフト_ハードソフト20020729案2（380×1台）_20030109muratal" xfId="919" xr:uid="{00000000-0005-0000-0000-000097030000}"/>
    <cellStyle name="見積-桁区切り_ﾊｰﾄﾞｿﾌﾄ費用_ﾊｰﾄ_ｿﾌﾄ取り纏め_20020529ハードソフト_ハードソフト20020729案2（380×1台）_20030109muratal" xfId="920" xr:uid="{00000000-0005-0000-0000-000098030000}"/>
    <cellStyle name="見積桁区切り_ﾊｰﾄﾞｿﾌﾄ費用_ﾊｰﾄ_ｿﾌﾄ取り纏め_20020529ハードソフト_ハードソフト20020729案2（380×1台）_20030109muratal_見積20030114(MRCF)" xfId="921" xr:uid="{00000000-0005-0000-0000-000099030000}"/>
    <cellStyle name="見積-桁区切り_ﾊｰﾄﾞｿﾌﾄ費用_ﾊｰﾄ_ｿﾌﾄ取り纏め_20020529ハードソフト_ハードソフト20020729案2（380×1台）_20030109muratal_見積20030114(MRCF)" xfId="922" xr:uid="{00000000-0005-0000-0000-00009A030000}"/>
    <cellStyle name="見積桁区切り_ﾊｰﾄﾞｿﾌﾄ費用_ﾊｰﾄ_ｿﾌﾄ取り纏め_20020529ハードソフト_ハードソフト20020729案2（380×1台）_20030109muratal_見積20030114(MRCF)_見積20030114(ShadowImage)【改】" xfId="923" xr:uid="{00000000-0005-0000-0000-00009B030000}"/>
    <cellStyle name="見積-桁区切り_ﾊｰﾄﾞｿﾌﾄ費用_ﾊｰﾄ_ｿﾌﾄ取り纏め_20020529ハードソフト_ハードソフト20020729案2（380×1台）_20030109muratal_見積20030114(MRCF)_見積20030114(ShadowImage)【改】" xfId="924" xr:uid="{00000000-0005-0000-0000-00009C030000}"/>
    <cellStyle name="見積桁区切り_ﾊｰﾄﾞｿﾌﾄ費用_ﾊｰﾄ_ｿﾌﾄ取り纏め_20020529ハードソフト_ハードソフト20020729案2（380×1台）_20030109ハードソフト" xfId="925" xr:uid="{00000000-0005-0000-0000-00009D030000}"/>
    <cellStyle name="見積-桁区切り_ﾊｰﾄﾞｿﾌﾄ費用_ﾊｰﾄ_ｿﾌﾄ取り纏め_20020529ハードソフト_ハードソフト20020729案2（380×1台）_20030109ハードソフト" xfId="926" xr:uid="{00000000-0005-0000-0000-00009E030000}"/>
    <cellStyle name="見積桁区切り_ﾊｰﾄﾞｿﾌﾄ費用_ﾊｰﾄ_ｿﾌﾄ取り纏め_20020529ハードソフト_ハードソフト20020729案2（380×1台）_20030109ハードソフト_見積20030114(MRCF)" xfId="927" xr:uid="{00000000-0005-0000-0000-00009F030000}"/>
    <cellStyle name="見積-桁区切り_ﾊｰﾄﾞｿﾌﾄ費用_ﾊｰﾄ_ｿﾌﾄ取り纏め_20020529ハードソフト_ハードソフト20020729案2（380×1台）_20030109ハードソフト_見積20030114(MRCF)" xfId="928" xr:uid="{00000000-0005-0000-0000-0000A0030000}"/>
    <cellStyle name="見積桁区切り_ﾊｰﾄﾞｿﾌﾄ費用_ﾊｰﾄ_ｿﾌﾄ取り纏め_20020529ハードソフト_ハードソフト20020729案2（380×1台）_20030109ハードソフト_見積20030114(MRCF)_見積20030114(ShadowImage)【改】" xfId="929" xr:uid="{00000000-0005-0000-0000-0000A1030000}"/>
    <cellStyle name="見積-桁区切り_ﾊｰﾄﾞｿﾌﾄ費用_ﾊｰﾄ_ｿﾌﾄ取り纏め_20020529ハードソフト_ハードソフト20020729案2（380×1台）_20030109ハードソフト_見積20030114(MRCF)_見積20030114(ShadowImage)【改】" xfId="930" xr:uid="{00000000-0005-0000-0000-0000A2030000}"/>
    <cellStyle name="見積桁区切り_ﾊｰﾄﾞｿﾌﾄ費用_ﾊｰﾄ_ｿﾌﾄ取り纏め_20020529ハードソフト_ハードソフト20020729案2（380×1台）_20030110ハードソフト(MRCF-Lite)" xfId="931" xr:uid="{00000000-0005-0000-0000-0000A3030000}"/>
    <cellStyle name="見積-桁区切り_ﾊｰﾄﾞｿﾌﾄ費用_ﾊｰﾄ_ｿﾌﾄ取り纏め_20020529ハードソフト_ハードソフト20020729案2（380×1台）_20030110ハードソフト(MRCF-Lite)" xfId="932" xr:uid="{00000000-0005-0000-0000-0000A4030000}"/>
    <cellStyle name="見積桁区切り_ﾊｰﾄﾞｿﾌﾄ費用_ﾊｰﾄ_ｿﾌﾄ取り纏め_20020529ハードソフト_ハードソフト20020729案2（380×1台）_20030110ハードソフト(MRCF-Lite)_【修正】ハードソフト" xfId="933" xr:uid="{00000000-0005-0000-0000-0000A5030000}"/>
    <cellStyle name="見積-桁区切り_ﾊｰﾄﾞｿﾌﾄ費用_ﾊｰﾄ_ｿﾌﾄ取り纏め_20020529ハードソフト_ハードソフト20020729案2（380×1台）_20030110ハードソフト(MRCF-Lite)_【修正】ハードソフト" xfId="934" xr:uid="{00000000-0005-0000-0000-0000A6030000}"/>
    <cellStyle name="見積桁区切り_ﾊｰﾄﾞｿﾌﾄ費用_ﾊｰﾄ_ｿﾌﾄ取り纏め_20020529ハードソフト_ハードソフト20020729案2（380×1台）_20030110ハードソフト(MRCF-Lite)_【松】20030116ハードソフト(APDB,MRCF-Lite)" xfId="935" xr:uid="{00000000-0005-0000-0000-0000A7030000}"/>
    <cellStyle name="見積-桁区切り_ﾊｰﾄﾞｿﾌﾄ費用_ﾊｰﾄ_ｿﾌﾄ取り纏め_20020529ハードソフト_ハードソフト20020729案2（380×1台）_20030110ハードソフト(MRCF-Lite)_【松】20030116ハードソフト(APDB,MRCF-Lite)" xfId="936" xr:uid="{00000000-0005-0000-0000-0000A8030000}"/>
    <cellStyle name="見積桁区切り_ﾊｰﾄﾞｿﾌﾄ費用_ﾊｰﾄ_ｿﾌﾄ取り纏め_20020529ハードソフト_ハードソフト20020729案2（380×1台）_20030110ハードソフト(MRCF-Lite)_【提出】R3サーバ御見積0304251" xfId="937" xr:uid="{00000000-0005-0000-0000-0000A9030000}"/>
    <cellStyle name="見積-桁区切り_ﾊｰﾄﾞｿﾌﾄ費用_ﾊｰﾄ_ｿﾌﾄ取り纏め_20020529ハードソフト_ハードソフト20020729案2（380×1台）_20030110ハードソフト(MRCF-Lite)_【提出】R3サーバ御見積0304251" xfId="938" xr:uid="{00000000-0005-0000-0000-0000AA030000}"/>
    <cellStyle name="見積桁区切り_ﾊｰﾄﾞｿﾌﾄ費用_ﾊｰﾄ_ｿﾌﾄ取り纏め_20020529ハードソフト_ハードソフト20020729案2（380×1台）_20030110ハードソフト(MRCF-Lite)_20030114ハードソフト(APDB,MRCF-Lite)" xfId="939" xr:uid="{00000000-0005-0000-0000-0000AB030000}"/>
    <cellStyle name="見積-桁区切り_ﾊｰﾄﾞｿﾌﾄ費用_ﾊｰﾄ_ｿﾌﾄ取り纏め_20020529ハードソフト_ハードソフト20020729案2（380×1台）_20030110ハードソフト(MRCF-Lite)_20030114ハードソフト(APDB,MRCF-Lite)" xfId="940" xr:uid="{00000000-0005-0000-0000-0000AC030000}"/>
    <cellStyle name="見積桁区切り_ﾊｰﾄﾞｿﾌﾄ費用_ﾊｰﾄ_ｿﾌﾄ取り纏め_20020529ハードソフト_ハードソフト20020729案2（380×1台）_20030110ハードソフト(MRCF-Lite)_20030122ハードソフト" xfId="941" xr:uid="{00000000-0005-0000-0000-0000AD030000}"/>
    <cellStyle name="見積-桁区切り_ﾊｰﾄﾞｿﾌﾄ費用_ﾊｰﾄ_ｿﾌﾄ取り纏め_20020529ハードソフト_ハードソフト20020729案2（380×1台）_20030110ハードソフト(MRCF-Lite)_20030122ハードソフト" xfId="942" xr:uid="{00000000-0005-0000-0000-0000AE030000}"/>
    <cellStyle name="見積桁区切り_ﾊｰﾄﾞｿﾌﾄ費用_ﾊｰﾄ_ｿﾌﾄ取り纏め_20020529ハードソフト_ハードソフト20020729案2（380×1台）_20030110ハードソフト(MRCF-Lite)_20030123ハードソフト" xfId="943" xr:uid="{00000000-0005-0000-0000-0000AF030000}"/>
    <cellStyle name="見積-桁区切り_ﾊｰﾄﾞｿﾌﾄ費用_ﾊｰﾄ_ｿﾌﾄ取り纏め_20020529ハードソフト_ハードソフト20020729案2（380×1台）_20030110ハードソフト(MRCF-Lite)_20030123ハードソフト" xfId="944" xr:uid="{00000000-0005-0000-0000-0000B0030000}"/>
    <cellStyle name="見積桁区切り_ﾊｰﾄﾞｿﾌﾄ費用_ﾊｰﾄ_ｿﾌﾄ取り纏め_20020529ハードソフト_ハードソフト20020729案2（380×1台）_20030110ハードソフト(MRCF-Lite)_ハードソフト" xfId="945" xr:uid="{00000000-0005-0000-0000-0000B1030000}"/>
    <cellStyle name="見積-桁区切り_ﾊｰﾄﾞｿﾌﾄ費用_ﾊｰﾄ_ｿﾌﾄ取り纏め_20020529ハードソフト_ハードソフト20020729案2（380×1台）_20030110ハードソフト(MRCF-Lite)_ハードソフト" xfId="946" xr:uid="{00000000-0005-0000-0000-0000B2030000}"/>
    <cellStyle name="見積桁区切り_ﾊｰﾄﾞｿﾌﾄ費用_ﾊｰﾄ_ｿﾌﾄ取り纏め_20020529ハードソフト_ハードソフト20020729案2（380×1台）_開発機器用" xfId="947" xr:uid="{00000000-0005-0000-0000-0000B3030000}"/>
    <cellStyle name="見積-桁区切り_ﾊｰﾄﾞｿﾌﾄ費用_ﾊｰﾄ_ｿﾌﾄ取り纏め_20020529ハードソフト_ハードソフト20020729案2（380×1台）_開発機器用" xfId="948" xr:uid="{00000000-0005-0000-0000-0000B4030000}"/>
    <cellStyle name="見積桁区切り_ﾊｰﾄﾞｿﾌﾄ費用_ﾊｰﾄ_ｿﾌﾄ取り纏め_20020529ハードソフト_ハードソフト20020729案2（380×1台）_開発機器用_見積20030114(MRCF)" xfId="949" xr:uid="{00000000-0005-0000-0000-0000B5030000}"/>
    <cellStyle name="見積-桁区切り_ﾊｰﾄﾞｿﾌﾄ費用_ﾊｰﾄ_ｿﾌﾄ取り纏め_20020529ハードソフト_ハードソフト20020729案2（380×1台）_開発機器用_見積20030114(MRCF)" xfId="950" xr:uid="{00000000-0005-0000-0000-0000B6030000}"/>
    <cellStyle name="見積桁区切り_ﾊｰﾄﾞｿﾌﾄ費用_ﾊｰﾄ_ｿﾌﾄ取り纏め_20020529ハードソフト_ハードソフト20020729案2（380×1台）_開発機器用_見積20030114(MRCF)_見積20030114(ShadowImage)【改】" xfId="951" xr:uid="{00000000-0005-0000-0000-0000B7030000}"/>
    <cellStyle name="見積-桁区切り_ﾊｰﾄﾞｿﾌﾄ費用_ﾊｰﾄ_ｿﾌﾄ取り纏め_20020529ハードソフト_ハードソフト20020729案2（380×1台）_開発機器用_見積20030114(MRCF)_見積20030114(ShadowImage)【改】" xfId="952" xr:uid="{00000000-0005-0000-0000-0000B8030000}"/>
    <cellStyle name="見積桁区切り_ﾊｰﾄﾞｿﾌﾄ費用_ﾊｰﾄ_ｿﾌﾄ取り纏め_20020529ハードソフト_ハードソフト20020729案2（380×1台）_見積20030114(ShadowImage)【改】" xfId="953" xr:uid="{00000000-0005-0000-0000-0000B9030000}"/>
    <cellStyle name="見積-桁区切り_ﾊｰﾄﾞｿﾌﾄ費用_ﾊｰﾄ_ｿﾌﾄ取り纏め_20020529ハードソフト_ハードソフト20020729案2（380×1台）_見積20030114(ShadowImage)【改】" xfId="954" xr:uid="{00000000-0005-0000-0000-0000BA030000}"/>
    <cellStyle name="見積桁区切り_ﾊｰﾄﾞｿﾌﾄ費用_ﾊｰﾄ_ｿﾌﾄ取り纏め_20020529ハードソフト_ハードソフト20030313" xfId="955" xr:uid="{00000000-0005-0000-0000-0000BB030000}"/>
    <cellStyle name="見積-桁区切り_ﾊｰﾄﾞｿﾌﾄ費用_ﾊｰﾄ_ｿﾌﾄ取り纏め_20020529ハードソフト_ハードソフト20030313" xfId="956" xr:uid="{00000000-0005-0000-0000-0000BC030000}"/>
    <cellStyle name="見積桁区切り_ﾊｰﾄﾞｿﾌﾄ費用_ﾊｰﾄ_ｿﾌﾄ取り纏め_20020529ハードソフト_見積20030114(MRCF)" xfId="957" xr:uid="{00000000-0005-0000-0000-0000BD030000}"/>
    <cellStyle name="見積-桁区切り_ﾊｰﾄﾞｿﾌﾄ費用_ﾊｰﾄ_ｿﾌﾄ取り纏め_20020529ハードソフト_見積20030114(MRCF)" xfId="958" xr:uid="{00000000-0005-0000-0000-0000BE030000}"/>
    <cellStyle name="見積桁区切り_ﾊｰﾄﾞｿﾌﾄ費用_ﾊｰﾄ_ｿﾌﾄ取り纏め_20020529ハードソフト_見積20030114(MRCF)_見積20030114(ShadowImage)【改】" xfId="959" xr:uid="{00000000-0005-0000-0000-0000BF030000}"/>
    <cellStyle name="見積-桁区切り_ﾊｰﾄﾞｿﾌﾄ費用_ﾊｰﾄ_ｿﾌﾄ取り纏め_20020529ハードソフト_見積20030114(MRCF)_見積20030114(ShadowImage)【改】" xfId="960" xr:uid="{00000000-0005-0000-0000-0000C0030000}"/>
    <cellStyle name="見積桁区切り_ﾊｰﾄﾞｿﾌﾄ費用_ﾊｰﾄ_ｿﾌﾄ取り纏め_20020529ハードソフト_本番機構成20020807" xfId="961" xr:uid="{00000000-0005-0000-0000-0000C1030000}"/>
    <cellStyle name="見積-桁区切り_ﾊｰﾄﾞｿﾌﾄ費用_ﾊｰﾄ_ｿﾌﾄ取り纏め_20020529ハードソフト_本番機構成20020807" xfId="962" xr:uid="{00000000-0005-0000-0000-0000C2030000}"/>
    <cellStyle name="見積桁区切り_ﾊｰﾄﾞｿﾌﾄ費用_ﾊｰﾄ_ｿﾌﾄ取り纏め_20020529ハードソフト_本番機構成20021129" xfId="963" xr:uid="{00000000-0005-0000-0000-0000C3030000}"/>
    <cellStyle name="見積-桁区切り_ﾊｰﾄﾞｿﾌﾄ費用_ﾊｰﾄ_ｿﾌﾄ取り纏め_20020529ハードソフト_本番機構成20021129" xfId="964" xr:uid="{00000000-0005-0000-0000-0000C4030000}"/>
    <cellStyle name="見積桁区切り_ﾊｰﾄﾞｿﾌﾄ費用_ﾊｰﾄ_ｿﾌﾄ取り纏め_20020529ハードソフト_本番機構成20021129_20030109muratal" xfId="965" xr:uid="{00000000-0005-0000-0000-0000C5030000}"/>
    <cellStyle name="見積-桁区切り_ﾊｰﾄﾞｿﾌﾄ費用_ﾊｰﾄ_ｿﾌﾄ取り纏め_20020529ハードソフト_本番機構成20021129_20030109muratal" xfId="966" xr:uid="{00000000-0005-0000-0000-0000C6030000}"/>
    <cellStyle name="見積桁区切り_ﾊｰﾄﾞｿﾌﾄ費用_ﾊｰﾄ_ｿﾌﾄ取り纏め_20020529ハードソフト_本番機構成20021129_20030109muratal_見積20030114(MRCF)" xfId="967" xr:uid="{00000000-0005-0000-0000-0000C7030000}"/>
    <cellStyle name="見積-桁区切り_ﾊｰﾄﾞｿﾌﾄ費用_ﾊｰﾄ_ｿﾌﾄ取り纏め_20020529ハードソフト_本番機構成20021129_20030109muratal_見積20030114(MRCF)" xfId="968" xr:uid="{00000000-0005-0000-0000-0000C8030000}"/>
    <cellStyle name="見積桁区切り_ﾊｰﾄﾞｿﾌﾄ費用_ﾊｰﾄ_ｿﾌﾄ取り纏め_20020529ハードソフト_本番機構成20021129_20030109muratal_見積20030114(MRCF)_見積20030114(ShadowImage)【改】" xfId="969" xr:uid="{00000000-0005-0000-0000-0000C9030000}"/>
    <cellStyle name="見積-桁区切り_ﾊｰﾄﾞｿﾌﾄ費用_ﾊｰﾄ_ｿﾌﾄ取り纏め_20020529ハードソフト_本番機構成20021129_20030109muratal_見積20030114(MRCF)_見積20030114(ShadowImage)【改】" xfId="970" xr:uid="{00000000-0005-0000-0000-0000CA030000}"/>
    <cellStyle name="見積桁区切り_ﾊｰﾄﾞｿﾌﾄ費用_ﾊｰﾄ_ｿﾌﾄ取り纏め_20020529ハードソフト_本番機構成20021129_20030109ハードソフト" xfId="971" xr:uid="{00000000-0005-0000-0000-0000CB030000}"/>
    <cellStyle name="見積-桁区切り_ﾊｰﾄﾞｿﾌﾄ費用_ﾊｰﾄ_ｿﾌﾄ取り纏め_20020529ハードソフト_本番機構成20021129_20030109ハードソフト" xfId="972" xr:uid="{00000000-0005-0000-0000-0000CC030000}"/>
    <cellStyle name="見積桁区切り_ﾊｰﾄﾞｿﾌﾄ費用_ﾊｰﾄ_ｿﾌﾄ取り纏め_20020529ハードソフト_本番機構成20021129_20030109ハードソフト_見積20030114(MRCF)" xfId="973" xr:uid="{00000000-0005-0000-0000-0000CD030000}"/>
    <cellStyle name="見積-桁区切り_ﾊｰﾄﾞｿﾌﾄ費用_ﾊｰﾄ_ｿﾌﾄ取り纏め_20020529ハードソフト_本番機構成20021129_20030109ハードソフト_見積20030114(MRCF)" xfId="974" xr:uid="{00000000-0005-0000-0000-0000CE030000}"/>
    <cellStyle name="見積桁区切り_ﾊｰﾄﾞｿﾌﾄ費用_ﾊｰﾄ_ｿﾌﾄ取り纏め_20020529ハードソフト_本番機構成20021129_20030109ハードソフト_見積20030114(MRCF)_見積20030114(ShadowImage)【改】" xfId="975" xr:uid="{00000000-0005-0000-0000-0000CF030000}"/>
    <cellStyle name="見積-桁区切り_ﾊｰﾄﾞｿﾌﾄ費用_ﾊｰﾄ_ｿﾌﾄ取り纏め_20020529ハードソフト_本番機構成20021129_20030109ハードソフト_見積20030114(MRCF)_見積20030114(ShadowImage)【改】" xfId="976" xr:uid="{00000000-0005-0000-0000-0000D0030000}"/>
    <cellStyle name="見積桁区切り_ﾊｰﾄﾞｿﾌﾄ費用_ﾊｰﾄ_ｿﾌﾄ取り纏め_20020529ハードソフト_本番機構成20021129_20030110ハードソフト(MRCF-Lite)" xfId="977" xr:uid="{00000000-0005-0000-0000-0000D1030000}"/>
    <cellStyle name="見積-桁区切り_ﾊｰﾄﾞｿﾌﾄ費用_ﾊｰﾄ_ｿﾌﾄ取り纏め_20020529ハードソフト_本番機構成20021129_20030110ハードソフト(MRCF-Lite)" xfId="978" xr:uid="{00000000-0005-0000-0000-0000D2030000}"/>
    <cellStyle name="見積桁区切り_ﾊｰﾄﾞｿﾌﾄ費用_ﾊｰﾄ_ｿﾌﾄ取り纏め_20020529ハードソフト_本番機構成20021129_20030110ハードソフト(MRCF-Lite)_【修正】ハードソフト" xfId="979" xr:uid="{00000000-0005-0000-0000-0000D3030000}"/>
    <cellStyle name="見積-桁区切り_ﾊｰﾄﾞｿﾌﾄ費用_ﾊｰﾄ_ｿﾌﾄ取り纏め_20020529ハードソフト_本番機構成20021129_20030110ハードソフト(MRCF-Lite)_【修正】ハードソフト" xfId="980" xr:uid="{00000000-0005-0000-0000-0000D4030000}"/>
    <cellStyle name="見積桁区切り_ﾊｰﾄﾞｿﾌﾄ費用_ﾊｰﾄ_ｿﾌﾄ取り纏め_20020529ハードソフト_本番機構成20021129_20030110ハードソフト(MRCF-Lite)_【松】20030116ハードソフト(APDB,MRCF-Lite)" xfId="981" xr:uid="{00000000-0005-0000-0000-0000D5030000}"/>
    <cellStyle name="見積-桁区切り_ﾊｰﾄﾞｿﾌﾄ費用_ﾊｰﾄ_ｿﾌﾄ取り纏め_20020529ハードソフト_本番機構成20021129_20030110ハードソフト(MRCF-Lite)_【松】20030116ハードソフト(APDB,MRCF-Lite)" xfId="982" xr:uid="{00000000-0005-0000-0000-0000D6030000}"/>
    <cellStyle name="見積桁区切り_ﾊｰﾄﾞｿﾌﾄ費用_ﾊｰﾄ_ｿﾌﾄ取り纏め_20020529ハードソフト_本番機構成20021129_20030110ハードソフト(MRCF-Lite)_【提出】R3サーバ御見積0304251" xfId="983" xr:uid="{00000000-0005-0000-0000-0000D7030000}"/>
    <cellStyle name="見積-桁区切り_ﾊｰﾄﾞｿﾌﾄ費用_ﾊｰﾄ_ｿﾌﾄ取り纏め_20020529ハードソフト_本番機構成20021129_20030110ハードソフト(MRCF-Lite)_【提出】R3サーバ御見積0304251" xfId="984" xr:uid="{00000000-0005-0000-0000-0000D8030000}"/>
    <cellStyle name="見積桁区切り_ﾊｰﾄﾞｿﾌﾄ費用_ﾊｰﾄ_ｿﾌﾄ取り纏め_20020529ハードソフト_本番機構成20021129_20030110ハードソフト(MRCF-Lite)_20030114ハードソフト(APDB,MRCF-Lite)" xfId="985" xr:uid="{00000000-0005-0000-0000-0000D9030000}"/>
    <cellStyle name="見積-桁区切り_ﾊｰﾄﾞｿﾌﾄ費用_ﾊｰﾄ_ｿﾌﾄ取り纏め_20020529ハードソフト_本番機構成20021129_20030110ハードソフト(MRCF-Lite)_20030114ハードソフト(APDB,MRCF-Lite)" xfId="986" xr:uid="{00000000-0005-0000-0000-0000DA030000}"/>
    <cellStyle name="見積桁区切り_ﾊｰﾄﾞｿﾌﾄ費用_ﾊｰﾄ_ｿﾌﾄ取り纏め_20020529ハードソフト_本番機構成20021129_20030110ハードソフト(MRCF-Lite)_20030122ハードソフト" xfId="987" xr:uid="{00000000-0005-0000-0000-0000DB030000}"/>
    <cellStyle name="見積-桁区切り_ﾊｰﾄﾞｿﾌﾄ費用_ﾊｰﾄ_ｿﾌﾄ取り纏め_20020529ハードソフト_本番機構成20021129_20030110ハードソフト(MRCF-Lite)_20030122ハードソフト" xfId="988" xr:uid="{00000000-0005-0000-0000-0000DC030000}"/>
    <cellStyle name="見積桁区切り_ﾊｰﾄﾞｿﾌﾄ費用_ﾊｰﾄ_ｿﾌﾄ取り纏め_20020529ハードソフト_本番機構成20021129_20030110ハードソフト(MRCF-Lite)_20030123ハードソフト" xfId="989" xr:uid="{00000000-0005-0000-0000-0000DD030000}"/>
    <cellStyle name="見積-桁区切り_ﾊｰﾄﾞｿﾌﾄ費用_ﾊｰﾄ_ｿﾌﾄ取り纏め_20020529ハードソフト_本番機構成20021129_20030110ハードソフト(MRCF-Lite)_20030123ハードソフト" xfId="990" xr:uid="{00000000-0005-0000-0000-0000DE030000}"/>
    <cellStyle name="見積桁区切り_ﾊｰﾄﾞｿﾌﾄ費用_ﾊｰﾄ_ｿﾌﾄ取り纏め_20020529ハードソフト_本番機構成20021129_20030110ハードソフト(MRCF-Lite)_ハードソフト" xfId="991" xr:uid="{00000000-0005-0000-0000-0000DF030000}"/>
    <cellStyle name="見積-桁区切り_ﾊｰﾄﾞｿﾌﾄ費用_ﾊｰﾄ_ｿﾌﾄ取り纏め_20020529ハードソフト_本番機構成20021129_20030110ハードソフト(MRCF-Lite)_ハードソフト" xfId="992" xr:uid="{00000000-0005-0000-0000-0000E0030000}"/>
    <cellStyle name="見積桁区切り_ﾊｰﾄﾞｿﾌﾄ費用_ﾊｰﾄ_ｿﾌﾄ取り纏め_20020529ハードソフト_本番機構成20021129_開発機器用" xfId="993" xr:uid="{00000000-0005-0000-0000-0000E1030000}"/>
    <cellStyle name="見積-桁区切り_ﾊｰﾄﾞｿﾌﾄ費用_ﾊｰﾄ_ｿﾌﾄ取り纏め_20020529ハードソフト_本番機構成20021129_開発機器用" xfId="994" xr:uid="{00000000-0005-0000-0000-0000E2030000}"/>
    <cellStyle name="見積桁区切り_ﾊｰﾄﾞｿﾌﾄ費用_ﾊｰﾄ_ｿﾌﾄ取り纏め_20020529ハードソフト_本番機構成20021129_開発機器用_見積20030114(MRCF)" xfId="995" xr:uid="{00000000-0005-0000-0000-0000E3030000}"/>
    <cellStyle name="見積-桁区切り_ﾊｰﾄﾞｿﾌﾄ費用_ﾊｰﾄ_ｿﾌﾄ取り纏め_20020529ハードソフト_本番機構成20021129_開発機器用_見積20030114(MRCF)" xfId="996" xr:uid="{00000000-0005-0000-0000-0000E4030000}"/>
    <cellStyle name="見積桁区切り_ﾊｰﾄﾞｿﾌﾄ費用_ﾊｰﾄ_ｿﾌﾄ取り纏め_20020529ハードソフト_本番機構成20021129_開発機器用_見積20030114(MRCF)_見積20030114(ShadowImage)【改】" xfId="997" xr:uid="{00000000-0005-0000-0000-0000E5030000}"/>
    <cellStyle name="見積-桁区切り_ﾊｰﾄﾞｿﾌﾄ費用_ﾊｰﾄ_ｿﾌﾄ取り纏め_20020529ハードソフト_本番機構成20021129_開発機器用_見積20030114(MRCF)_見積20030114(ShadowImage)【改】" xfId="998" xr:uid="{00000000-0005-0000-0000-0000E6030000}"/>
    <cellStyle name="見積桁区切り_ﾊｰﾄﾞｿﾌﾄ費用_ﾊｰﾄ_ｿﾌﾄ取り纏め_20020529ハードソフト_本番機構成20021129_見積20030114(ShadowImage)【改】" xfId="999" xr:uid="{00000000-0005-0000-0000-0000E7030000}"/>
    <cellStyle name="見積-桁区切り_ﾊｰﾄﾞｿﾌﾄ費用_ﾊｰﾄ_ｿﾌﾄ取り纏め_20020529ハードソフト_本番機構成20021129_見積20030114(ShadowImage)【改】" xfId="1000" xr:uid="{00000000-0005-0000-0000-0000E8030000}"/>
    <cellStyle name="見積桁区切り_ﾊｰﾄﾞｿﾌﾄ費用_ﾊｰﾄ_ｿﾌﾄ取り纏め_20020530ハードソフト" xfId="1001" xr:uid="{00000000-0005-0000-0000-0000E9030000}"/>
    <cellStyle name="見積-桁区切り_ﾊｰﾄﾞｿﾌﾄ費用_ﾊｰﾄ_ｿﾌﾄ取り纏め_20020530ハードソフト" xfId="1002" xr:uid="{00000000-0005-0000-0000-0000EA030000}"/>
    <cellStyle name="見積桁区切り_ﾊｰﾄﾞｿﾌﾄ費用_ﾊｰﾄ_ｿﾌﾄ取り纏め_20020530ハードソフト_【20021205修正、顧客未提出】顧客提出ハード021130" xfId="1003" xr:uid="{00000000-0005-0000-0000-0000EB030000}"/>
    <cellStyle name="見積-桁区切り_ﾊｰﾄﾞｿﾌﾄ費用_ﾊｰﾄ_ｿﾌﾄ取り纏め_20020530ハードソフト_【20021205修正、顧客未提出】顧客提出ハード021130" xfId="1004" xr:uid="{00000000-0005-0000-0000-0000EC030000}"/>
    <cellStyle name="見積桁区切り_ﾊｰﾄﾞｿﾌﾄ費用_ﾊｰﾄ_ｿﾌﾄ取り纏め_20020530ハードソフト_【修正】ハードソフト" xfId="1005" xr:uid="{00000000-0005-0000-0000-0000ED030000}"/>
    <cellStyle name="見積-桁区切り_ﾊｰﾄﾞｿﾌﾄ費用_ﾊｰﾄ_ｿﾌﾄ取り纏め_20020530ハードソフト_【修正】ハードソフト" xfId="1006" xr:uid="{00000000-0005-0000-0000-0000EE030000}"/>
    <cellStyle name="見積桁区切り_ﾊｰﾄﾞｿﾌﾄ費用_ﾊｰﾄ_ｿﾌﾄ取り纏め_20020530ハードソフト_【松】20030116ハードソフト(APDB,MRCF-Lite)" xfId="1007" xr:uid="{00000000-0005-0000-0000-0000EF030000}"/>
    <cellStyle name="見積-桁区切り_ﾊｰﾄﾞｿﾌﾄ費用_ﾊｰﾄ_ｿﾌﾄ取り纏め_20020530ハードソフト_【松】20030116ハードソフト(APDB,MRCF-Lite)" xfId="1008" xr:uid="{00000000-0005-0000-0000-0000F0030000}"/>
    <cellStyle name="見積桁区切り_ﾊｰﾄﾞｿﾌﾄ費用_ﾊｰﾄ_ｿﾌﾄ取り纏め_20020530ハードソフト_【提出】R3サーバ御見積0304251" xfId="1009" xr:uid="{00000000-0005-0000-0000-0000F1030000}"/>
    <cellStyle name="見積-桁区切り_ﾊｰﾄﾞｿﾌﾄ費用_ﾊｰﾄ_ｿﾌﾄ取り纏め_20020530ハードソフト_【提出】R3サーバ御見積0304251" xfId="1010" xr:uid="{00000000-0005-0000-0000-0000F2030000}"/>
    <cellStyle name="見積桁区切り_ﾊｰﾄﾞｿﾌﾄ費用_ﾊｰﾄ_ｿﾌﾄ取り纏め_20020530ハードソフト_20030107ハードソフト" xfId="1011" xr:uid="{00000000-0005-0000-0000-0000F3030000}"/>
    <cellStyle name="見積-桁区切り_ﾊｰﾄﾞｿﾌﾄ費用_ﾊｰﾄ_ｿﾌﾄ取り纏め_20020530ハードソフト_20030107ハードソフト" xfId="1012" xr:uid="{00000000-0005-0000-0000-0000F4030000}"/>
    <cellStyle name="見積桁区切り_ﾊｰﾄﾞｿﾌﾄ費用_ﾊｰﾄ_ｿﾌﾄ取り纏め_20020530ハードソフト_20030107ハードソフト_20030109muratal" xfId="1013" xr:uid="{00000000-0005-0000-0000-0000F5030000}"/>
    <cellStyle name="見積-桁区切り_ﾊｰﾄﾞｿﾌﾄ費用_ﾊｰﾄ_ｿﾌﾄ取り纏め_20020530ハードソフト_20030107ハードソフト_20030109muratal" xfId="1014" xr:uid="{00000000-0005-0000-0000-0000F6030000}"/>
    <cellStyle name="見積桁区切り_ﾊｰﾄﾞｿﾌﾄ費用_ﾊｰﾄ_ｿﾌﾄ取り纏め_20020530ハードソフト_20030107ハードソフト_20030109muratal_見積20030114(MRCF)" xfId="1015" xr:uid="{00000000-0005-0000-0000-0000F7030000}"/>
    <cellStyle name="見積-桁区切り_ﾊｰﾄﾞｿﾌﾄ費用_ﾊｰﾄ_ｿﾌﾄ取り纏め_20020530ハードソフト_20030107ハードソフト_20030109muratal_見積20030114(MRCF)" xfId="1016" xr:uid="{00000000-0005-0000-0000-0000F8030000}"/>
    <cellStyle name="見積桁区切り_ﾊｰﾄﾞｿﾌﾄ費用_ﾊｰﾄ_ｿﾌﾄ取り纏め_20020530ハードソフト_20030107ハードソフト_20030109muratal_見積20030114(MRCF)_見積20030114(ShadowImage)【改】" xfId="1017" xr:uid="{00000000-0005-0000-0000-0000F9030000}"/>
    <cellStyle name="見積-桁区切り_ﾊｰﾄﾞｿﾌﾄ費用_ﾊｰﾄ_ｿﾌﾄ取り纏め_20020530ハードソフト_20030107ハードソフト_20030109muratal_見積20030114(MRCF)_見積20030114(ShadowImage)【改】" xfId="1018" xr:uid="{00000000-0005-0000-0000-0000FA030000}"/>
    <cellStyle name="見積桁区切り_ﾊｰﾄﾞｿﾌﾄ費用_ﾊｰﾄ_ｿﾌﾄ取り纏め_20020530ハードソフト_20030107ハードソフト_20030109ハードソフト" xfId="1019" xr:uid="{00000000-0005-0000-0000-0000FB030000}"/>
    <cellStyle name="見積-桁区切り_ﾊｰﾄﾞｿﾌﾄ費用_ﾊｰﾄ_ｿﾌﾄ取り纏め_20020530ハードソフト_20030107ハードソフト_20030109ハードソフト" xfId="1020" xr:uid="{00000000-0005-0000-0000-0000FC030000}"/>
    <cellStyle name="見積桁区切り_ﾊｰﾄﾞｿﾌﾄ費用_ﾊｰﾄ_ｿﾌﾄ取り纏め_20020530ハードソフト_20030107ハードソフト_20030109ハードソフト_見積20030114(MRCF)" xfId="1021" xr:uid="{00000000-0005-0000-0000-0000FD030000}"/>
    <cellStyle name="見積-桁区切り_ﾊｰﾄﾞｿﾌﾄ費用_ﾊｰﾄ_ｿﾌﾄ取り纏め_20020530ハードソフト_20030107ハードソフト_20030109ハードソフト_見積20030114(MRCF)" xfId="1022" xr:uid="{00000000-0005-0000-0000-0000FE030000}"/>
    <cellStyle name="見積桁区切り_ﾊｰﾄﾞｿﾌﾄ費用_ﾊｰﾄ_ｿﾌﾄ取り纏め_20020530ハードソフト_20030107ハードソフト_20030109ハードソフト_見積20030114(MRCF)_見積20030114(ShadowImage)【改】" xfId="1023" xr:uid="{00000000-0005-0000-0000-0000FF030000}"/>
    <cellStyle name="見積-桁区切り_ﾊｰﾄﾞｿﾌﾄ費用_ﾊｰﾄ_ｿﾌﾄ取り纏め_20020530ハードソフト_20030107ハードソフト_20030109ハードソフト_見積20030114(MRCF)_見積20030114(ShadowImage)【改】" xfId="1024" xr:uid="{00000000-0005-0000-0000-000000040000}"/>
    <cellStyle name="見積桁区切り_ﾊｰﾄﾞｿﾌﾄ費用_ﾊｰﾄ_ｿﾌﾄ取り纏め_20020530ハードソフト_20030107ハードソフト_20030110ハードソフト(MRCF-Lite)" xfId="1025" xr:uid="{00000000-0005-0000-0000-000001040000}"/>
    <cellStyle name="見積-桁区切り_ﾊｰﾄﾞｿﾌﾄ費用_ﾊｰﾄ_ｿﾌﾄ取り纏め_20020530ハードソフト_20030107ハードソフト_20030110ハードソフト(MRCF-Lite)" xfId="1026" xr:uid="{00000000-0005-0000-0000-000002040000}"/>
    <cellStyle name="見積桁区切り_ﾊｰﾄﾞｿﾌﾄ費用_ﾊｰﾄ_ｿﾌﾄ取り纏め_20020530ハードソフト_20030107ハードソフト_20030110ハードソフト(MRCF-Lite)_【修正】ハードソフト" xfId="1027" xr:uid="{00000000-0005-0000-0000-000003040000}"/>
    <cellStyle name="見積-桁区切り_ﾊｰﾄﾞｿﾌﾄ費用_ﾊｰﾄ_ｿﾌﾄ取り纏め_20020530ハードソフト_20030107ハードソフト_20030110ハードソフト(MRCF-Lite)_【修正】ハードソフト" xfId="1028" xr:uid="{00000000-0005-0000-0000-000004040000}"/>
    <cellStyle name="見積桁区切り_ﾊｰﾄﾞｿﾌﾄ費用_ﾊｰﾄ_ｿﾌﾄ取り纏め_20020530ハードソフト_20030107ハードソフト_20030110ハードソフト(MRCF-Lite)_【松】20030116ハードソフト(APDB,MRCF-Lite)" xfId="1029" xr:uid="{00000000-0005-0000-0000-000005040000}"/>
    <cellStyle name="見積-桁区切り_ﾊｰﾄﾞｿﾌﾄ費用_ﾊｰﾄ_ｿﾌﾄ取り纏め_20020530ハードソフト_20030107ハードソフト_20030110ハードソフト(MRCF-Lite)_【松】20030116ハードソフト(APDB,MRCF-Lite)" xfId="1030" xr:uid="{00000000-0005-0000-0000-000006040000}"/>
    <cellStyle name="見積桁区切り_ﾊｰﾄﾞｿﾌﾄ費用_ﾊｰﾄ_ｿﾌﾄ取り纏め_20020530ハードソフト_20030107ハードソフト_20030110ハードソフト(MRCF-Lite)_【提出】R3サーバ御見積0304251" xfId="1031" xr:uid="{00000000-0005-0000-0000-000007040000}"/>
    <cellStyle name="見積-桁区切り_ﾊｰﾄﾞｿﾌﾄ費用_ﾊｰﾄ_ｿﾌﾄ取り纏め_20020530ハードソフト_20030107ハードソフト_20030110ハードソフト(MRCF-Lite)_【提出】R3サーバ御見積0304251" xfId="1032" xr:uid="{00000000-0005-0000-0000-000008040000}"/>
    <cellStyle name="見積桁区切り_ﾊｰﾄﾞｿﾌﾄ費用_ﾊｰﾄ_ｿﾌﾄ取り纏め_20020530ハードソフト_20030107ハードソフト_20030110ハードソフト(MRCF-Lite)_20030114ハードソフト(APDB,MRCF-Lite)" xfId="1033" xr:uid="{00000000-0005-0000-0000-000009040000}"/>
    <cellStyle name="見積-桁区切り_ﾊｰﾄﾞｿﾌﾄ費用_ﾊｰﾄ_ｿﾌﾄ取り纏め_20020530ハードソフト_20030107ハードソフト_20030110ハードソフト(MRCF-Lite)_20030114ハードソフト(APDB,MRCF-Lite)" xfId="1034" xr:uid="{00000000-0005-0000-0000-00000A040000}"/>
    <cellStyle name="見積桁区切り_ﾊｰﾄﾞｿﾌﾄ費用_ﾊｰﾄ_ｿﾌﾄ取り纏め_20020530ハードソフト_20030107ハードソフト_20030110ハードソフト(MRCF-Lite)_20030122ハードソフト" xfId="1035" xr:uid="{00000000-0005-0000-0000-00000B040000}"/>
    <cellStyle name="見積-桁区切り_ﾊｰﾄﾞｿﾌﾄ費用_ﾊｰﾄ_ｿﾌﾄ取り纏め_20020530ハードソフト_20030107ハードソフト_20030110ハードソフト(MRCF-Lite)_20030122ハードソフト" xfId="1036" xr:uid="{00000000-0005-0000-0000-00000C040000}"/>
    <cellStyle name="見積桁区切り_ﾊｰﾄﾞｿﾌﾄ費用_ﾊｰﾄ_ｿﾌﾄ取り纏め_20020530ハードソフト_20030107ハードソフト_20030110ハードソフト(MRCF-Lite)_20030123ハードソフト" xfId="1037" xr:uid="{00000000-0005-0000-0000-00000D040000}"/>
    <cellStyle name="見積-桁区切り_ﾊｰﾄﾞｿﾌﾄ費用_ﾊｰﾄ_ｿﾌﾄ取り纏め_20020530ハードソフト_20030107ハードソフト_20030110ハードソフト(MRCF-Lite)_20030123ハードソフト" xfId="1038" xr:uid="{00000000-0005-0000-0000-00000E040000}"/>
    <cellStyle name="見積桁区切り_ﾊｰﾄﾞｿﾌﾄ費用_ﾊｰﾄ_ｿﾌﾄ取り纏め_20020530ハードソフト_20030107ハードソフト_20030110ハードソフト(MRCF-Lite)_ハードソフト" xfId="1039" xr:uid="{00000000-0005-0000-0000-00000F040000}"/>
    <cellStyle name="見積-桁区切り_ﾊｰﾄﾞｿﾌﾄ費用_ﾊｰﾄ_ｿﾌﾄ取り纏め_20020530ハードソフト_20030107ハードソフト_20030110ハードソフト(MRCF-Lite)_ハードソフト" xfId="1040" xr:uid="{00000000-0005-0000-0000-000010040000}"/>
    <cellStyle name="見積桁区切り_ﾊｰﾄﾞｿﾌﾄ費用_ﾊｰﾄ_ｿﾌﾄ取り纏め_20020530ハードソフト_20030107ハードソフト_開発機器用" xfId="1041" xr:uid="{00000000-0005-0000-0000-000011040000}"/>
    <cellStyle name="見積-桁区切り_ﾊｰﾄﾞｿﾌﾄ費用_ﾊｰﾄ_ｿﾌﾄ取り纏め_20020530ハードソフト_20030107ハードソフト_開発機器用" xfId="1042" xr:uid="{00000000-0005-0000-0000-000012040000}"/>
    <cellStyle name="見積桁区切り_ﾊｰﾄﾞｿﾌﾄ費用_ﾊｰﾄ_ｿﾌﾄ取り纏め_20020530ハードソフト_20030107ハードソフト_開発機器用_見積20030114(MRCF)" xfId="1043" xr:uid="{00000000-0005-0000-0000-000013040000}"/>
    <cellStyle name="見積-桁区切り_ﾊｰﾄﾞｿﾌﾄ費用_ﾊｰﾄ_ｿﾌﾄ取り纏め_20020530ハードソフト_20030107ハードソフト_開発機器用_見積20030114(MRCF)" xfId="1044" xr:uid="{00000000-0005-0000-0000-000014040000}"/>
    <cellStyle name="見積桁区切り_ﾊｰﾄﾞｿﾌﾄ費用_ﾊｰﾄ_ｿﾌﾄ取り纏め_20020530ハードソフト_20030107ハードソフト_開発機器用_見積20030114(MRCF)_見積20030114(ShadowImage)【改】" xfId="1045" xr:uid="{00000000-0005-0000-0000-000015040000}"/>
    <cellStyle name="見積-桁区切り_ﾊｰﾄﾞｿﾌﾄ費用_ﾊｰﾄ_ｿﾌﾄ取り纏め_20020530ハードソフト_20030107ハードソフト_開発機器用_見積20030114(MRCF)_見積20030114(ShadowImage)【改】" xfId="1046" xr:uid="{00000000-0005-0000-0000-000016040000}"/>
    <cellStyle name="見積桁区切り_ﾊｰﾄﾞｿﾌﾄ費用_ﾊｰﾄ_ｿﾌﾄ取り纏め_20020530ハードソフト_20030107ハードソフト_見積20030114(ShadowImage)【改】" xfId="1047" xr:uid="{00000000-0005-0000-0000-000017040000}"/>
    <cellStyle name="見積-桁区切り_ﾊｰﾄﾞｿﾌﾄ費用_ﾊｰﾄ_ｿﾌﾄ取り纏め_20020530ハードソフト_20030107ハードソフト_見積20030114(ShadowImage)【改】" xfId="1048" xr:uid="{00000000-0005-0000-0000-000018040000}"/>
    <cellStyle name="見積桁区切り_ﾊｰﾄﾞｿﾌﾄ費用_ﾊｰﾄ_ｿﾌﾄ取り纏め_20020530ハードソフト_20030109ハードソフト_local" xfId="1049" xr:uid="{00000000-0005-0000-0000-000019040000}"/>
    <cellStyle name="見積-桁区切り_ﾊｰﾄﾞｿﾌﾄ費用_ﾊｰﾄ_ｿﾌﾄ取り纏め_20020530ハードソフト_20030109ハードソフト_local" xfId="1050" xr:uid="{00000000-0005-0000-0000-00001A040000}"/>
    <cellStyle name="見積桁区切り_ﾊｰﾄﾞｿﾌﾄ費用_ﾊｰﾄ_ｿﾌﾄ取り纏め_20020530ハードソフト_20030109ハードソフト_local_見積20030114(MRCF)" xfId="1051" xr:uid="{00000000-0005-0000-0000-00001B040000}"/>
    <cellStyle name="見積-桁区切り_ﾊｰﾄﾞｿﾌﾄ費用_ﾊｰﾄ_ｿﾌﾄ取り纏め_20020530ハードソフト_20030109ハードソフト_local_見積20030114(MRCF)" xfId="1052" xr:uid="{00000000-0005-0000-0000-00001C040000}"/>
    <cellStyle name="見積桁区切り_ﾊｰﾄﾞｿﾌﾄ費用_ﾊｰﾄ_ｿﾌﾄ取り纏め_20020530ハードソフト_20030109ハードソフト_local_見積20030114(MRCF)_見積20030114(ShadowImage)【改】" xfId="1053" xr:uid="{00000000-0005-0000-0000-00001D040000}"/>
    <cellStyle name="見積-桁区切り_ﾊｰﾄﾞｿﾌﾄ費用_ﾊｰﾄ_ｿﾌﾄ取り纏め_20020530ハードソフト_20030109ハードソフト_local_見積20030114(MRCF)_見積20030114(ShadowImage)【改】" xfId="1054" xr:uid="{00000000-0005-0000-0000-00001E040000}"/>
    <cellStyle name="見積桁区切り_ﾊｰﾄﾞｿﾌﾄ費用_ﾊｰﾄ_ｿﾌﾄ取り纏め_20020530ハードソフト_20030110ハードソフト(MRCF-Lite)" xfId="1055" xr:uid="{00000000-0005-0000-0000-00001F040000}"/>
    <cellStyle name="見積-桁区切り_ﾊｰﾄﾞｿﾌﾄ費用_ﾊｰﾄ_ｿﾌﾄ取り纏め_20020530ハードソフト_20030110ハードソフト(MRCF-Lite)" xfId="1056" xr:uid="{00000000-0005-0000-0000-000020040000}"/>
    <cellStyle name="見積桁区切り_ﾊｰﾄﾞｿﾌﾄ費用_ﾊｰﾄ_ｿﾌﾄ取り纏め_20020530ハードソフト_20030110ハードソフト(MRCF-Lite)_見積20030114(ShadowImage)【改】" xfId="1057" xr:uid="{00000000-0005-0000-0000-000021040000}"/>
    <cellStyle name="見積-桁区切り_ﾊｰﾄﾞｿﾌﾄ費用_ﾊｰﾄ_ｿﾌﾄ取り纏め_20020530ハードソフト_20030110ハードソフト(MRCF-Lite)_見積20030114(ShadowImage)【改】" xfId="1058" xr:uid="{00000000-0005-0000-0000-000022040000}"/>
    <cellStyle name="見積桁区切り_ﾊｰﾄﾞｿﾌﾄ費用_ﾊｰﾄ_ｿﾌﾄ取り纏め_20020530ハードソフト_20030114ハードソフト(APDB,MRCF-Lite)" xfId="1059" xr:uid="{00000000-0005-0000-0000-000023040000}"/>
    <cellStyle name="見積-桁区切り_ﾊｰﾄﾞｿﾌﾄ費用_ﾊｰﾄ_ｿﾌﾄ取り纏め_20020530ハードソフト_20030114ハードソフト(APDB,MRCF-Lite)" xfId="1060" xr:uid="{00000000-0005-0000-0000-000024040000}"/>
    <cellStyle name="見積桁区切り_ﾊｰﾄﾞｿﾌﾄ費用_ﾊｰﾄ_ｿﾌﾄ取り纏め_20020530ハードソフト_20030122ハードソフト" xfId="1061" xr:uid="{00000000-0005-0000-0000-000025040000}"/>
    <cellStyle name="見積-桁区切り_ﾊｰﾄﾞｿﾌﾄ費用_ﾊｰﾄ_ｿﾌﾄ取り纏め_20020530ハードソフト_20030122ハードソフト" xfId="1062" xr:uid="{00000000-0005-0000-0000-000026040000}"/>
    <cellStyle name="見積桁区切り_ﾊｰﾄﾞｿﾌﾄ費用_ﾊｰﾄ_ｿﾌﾄ取り纏め_20020530ハードソフト_20030123ハードソフト" xfId="1063" xr:uid="{00000000-0005-0000-0000-000027040000}"/>
    <cellStyle name="見積-桁区切り_ﾊｰﾄﾞｿﾌﾄ費用_ﾊｰﾄ_ｿﾌﾄ取り纏め_20020530ハードソフト_20030123ハードソフト" xfId="1064" xr:uid="{00000000-0005-0000-0000-000028040000}"/>
    <cellStyle name="見積桁区切り_ﾊｰﾄﾞｿﾌﾄ費用_ﾊｰﾄ_ｿﾌﾄ取り纏め_20020530ハードソフト_JP１ハードソフト" xfId="1065" xr:uid="{00000000-0005-0000-0000-000029040000}"/>
    <cellStyle name="見積-桁区切り_ﾊｰﾄﾞｿﾌﾄ費用_ﾊｰﾄ_ｿﾌﾄ取り纏め_20020530ハードソフト_JP１ハードソフト" xfId="1066" xr:uid="{00000000-0005-0000-0000-00002A040000}"/>
    <cellStyle name="見積桁区切り_ﾊｰﾄﾞｿﾌﾄ費用_ﾊｰﾄ_ｿﾌﾄ取り纏め_20020530ハードソフト_JP１ハードソフト_見積20030114(MRCF)" xfId="1067" xr:uid="{00000000-0005-0000-0000-00002B040000}"/>
    <cellStyle name="見積-桁区切り_ﾊｰﾄﾞｿﾌﾄ費用_ﾊｰﾄ_ｿﾌﾄ取り纏め_20020530ハードソフト_JP１ハードソフト_見積20030114(MRCF)" xfId="1068" xr:uid="{00000000-0005-0000-0000-00002C040000}"/>
    <cellStyle name="見積桁区切り_ﾊｰﾄﾞｿﾌﾄ費用_ﾊｰﾄ_ｿﾌﾄ取り纏め_20020530ハードソフト_JP１ハードソフト_見積20030114(MRCF)_見積20030114(ShadowImage)【改】" xfId="1069" xr:uid="{00000000-0005-0000-0000-00002D040000}"/>
    <cellStyle name="見積-桁区切り_ﾊｰﾄﾞｿﾌﾄ費用_ﾊｰﾄ_ｿﾌﾄ取り纏め_20020530ハードソフト_JP１ハードソフト_見積20030114(MRCF)_見積20030114(ShadowImage)【改】" xfId="1070" xr:uid="{00000000-0005-0000-0000-00002E040000}"/>
    <cellStyle name="見積桁区切り_ﾊｰﾄﾞｿﾌﾄ費用_ﾊｰﾄ_ｿﾌﾄ取り纏め_20020530ハードソフト_ハードソフト" xfId="1071" xr:uid="{00000000-0005-0000-0000-00002F040000}"/>
    <cellStyle name="見積-桁区切り_ﾊｰﾄﾞｿﾌﾄ費用_ﾊｰﾄ_ｿﾌﾄ取り纏め_20020530ハードソフト_ハードソフト" xfId="1072" xr:uid="{00000000-0005-0000-0000-000030040000}"/>
    <cellStyle name="見積桁区切り_ﾊｰﾄﾞｿﾌﾄ費用_ﾊｰﾄ_ｿﾌﾄ取り纏め_20020530ハードソフト_ハードソフト20020729案2（380×1台）" xfId="1073" xr:uid="{00000000-0005-0000-0000-000031040000}"/>
    <cellStyle name="見積-桁区切り_ﾊｰﾄﾞｿﾌﾄ費用_ﾊｰﾄ_ｿﾌﾄ取り纏め_20020530ハードソフト_ハードソフト20020729案2（380×1台）" xfId="1074" xr:uid="{00000000-0005-0000-0000-000032040000}"/>
    <cellStyle name="見積桁区切り_ﾊｰﾄﾞｿﾌﾄ費用_ﾊｰﾄ_ｿﾌﾄ取り纏め_20020530ハードソフト_ハードソフト20020729案2（380×1台）_20030109muratal" xfId="1075" xr:uid="{00000000-0005-0000-0000-000033040000}"/>
    <cellStyle name="見積-桁区切り_ﾊｰﾄﾞｿﾌﾄ費用_ﾊｰﾄ_ｿﾌﾄ取り纏め_20020530ハードソフト_ハードソフト20020729案2（380×1台）_20030109muratal" xfId="1076" xr:uid="{00000000-0005-0000-0000-000034040000}"/>
    <cellStyle name="見積桁区切り_ﾊｰﾄﾞｿﾌﾄ費用_ﾊｰﾄ_ｿﾌﾄ取り纏め_20020530ハードソフト_ハードソフト20020729案2（380×1台）_20030109muratal_見積20030114(MRCF)" xfId="1077" xr:uid="{00000000-0005-0000-0000-000035040000}"/>
    <cellStyle name="見積-桁区切り_ﾊｰﾄﾞｿﾌﾄ費用_ﾊｰﾄ_ｿﾌﾄ取り纏め_20020530ハードソフト_ハードソフト20020729案2（380×1台）_20030109muratal_見積20030114(MRCF)" xfId="1078" xr:uid="{00000000-0005-0000-0000-000036040000}"/>
    <cellStyle name="見積桁区切り_ﾊｰﾄﾞｿﾌﾄ費用_ﾊｰﾄ_ｿﾌﾄ取り纏め_20020530ハードソフト_ハードソフト20020729案2（380×1台）_20030109muratal_見積20030114(MRCF)_見積20030114(ShadowImage)【改】" xfId="1079" xr:uid="{00000000-0005-0000-0000-000037040000}"/>
    <cellStyle name="見積-桁区切り_ﾊｰﾄﾞｿﾌﾄ費用_ﾊｰﾄ_ｿﾌﾄ取り纏め_20020530ハードソフト_ハードソフト20020729案2（380×1台）_20030109muratal_見積20030114(MRCF)_見積20030114(ShadowImage)【改】" xfId="1080" xr:uid="{00000000-0005-0000-0000-000038040000}"/>
    <cellStyle name="見積桁区切り_ﾊｰﾄﾞｿﾌﾄ費用_ﾊｰﾄ_ｿﾌﾄ取り纏め_20020530ハードソフト_ハードソフト20020729案2（380×1台）_20030109ハードソフト" xfId="1081" xr:uid="{00000000-0005-0000-0000-000039040000}"/>
    <cellStyle name="見積-桁区切り_ﾊｰﾄﾞｿﾌﾄ費用_ﾊｰﾄ_ｿﾌﾄ取り纏め_20020530ハードソフト_ハードソフト20020729案2（380×1台）_20030109ハードソフト" xfId="1082" xr:uid="{00000000-0005-0000-0000-00003A040000}"/>
    <cellStyle name="見積桁区切り_ﾊｰﾄﾞｿﾌﾄ費用_ﾊｰﾄ_ｿﾌﾄ取り纏め_20020530ハードソフト_ハードソフト20020729案2（380×1台）_20030109ハードソフト_見積20030114(MRCF)" xfId="1083" xr:uid="{00000000-0005-0000-0000-00003B040000}"/>
    <cellStyle name="見積-桁区切り_ﾊｰﾄﾞｿﾌﾄ費用_ﾊｰﾄ_ｿﾌﾄ取り纏め_20020530ハードソフト_ハードソフト20020729案2（380×1台）_20030109ハードソフト_見積20030114(MRCF)" xfId="1084" xr:uid="{00000000-0005-0000-0000-00003C040000}"/>
    <cellStyle name="見積桁区切り_ﾊｰﾄﾞｿﾌﾄ費用_ﾊｰﾄ_ｿﾌﾄ取り纏め_20020530ハードソフト_ハードソフト20020729案2（380×1台）_20030109ハードソフト_見積20030114(MRCF)_見積20030114(ShadowImage)【改】" xfId="1085" xr:uid="{00000000-0005-0000-0000-00003D040000}"/>
    <cellStyle name="見積-桁区切り_ﾊｰﾄﾞｿﾌﾄ費用_ﾊｰﾄ_ｿﾌﾄ取り纏め_20020530ハードソフト_ハードソフト20020729案2（380×1台）_20030109ハードソフト_見積20030114(MRCF)_見積20030114(ShadowImage)【改】" xfId="1086" xr:uid="{00000000-0005-0000-0000-00003E040000}"/>
    <cellStyle name="見積桁区切り_ﾊｰﾄﾞｿﾌﾄ費用_ﾊｰﾄ_ｿﾌﾄ取り纏め_20020530ハードソフト_ハードソフト20020729案2（380×1台）_20030110ハードソフト(MRCF-Lite)" xfId="1087" xr:uid="{00000000-0005-0000-0000-00003F040000}"/>
    <cellStyle name="見積-桁区切り_ﾊｰﾄﾞｿﾌﾄ費用_ﾊｰﾄ_ｿﾌﾄ取り纏め_20020530ハードソフト_ハードソフト20020729案2（380×1台）_20030110ハードソフト(MRCF-Lite)" xfId="1088" xr:uid="{00000000-0005-0000-0000-000040040000}"/>
    <cellStyle name="見積桁区切り_ﾊｰﾄﾞｿﾌﾄ費用_ﾊｰﾄ_ｿﾌﾄ取り纏め_20020530ハードソフト_ハードソフト20020729案2（380×1台）_20030110ハードソフト(MRCF-Lite)_【修正】ハードソフト" xfId="1089" xr:uid="{00000000-0005-0000-0000-000041040000}"/>
    <cellStyle name="見積-桁区切り_ﾊｰﾄﾞｿﾌﾄ費用_ﾊｰﾄ_ｿﾌﾄ取り纏め_20020530ハードソフト_ハードソフト20020729案2（380×1台）_20030110ハードソフト(MRCF-Lite)_【修正】ハードソフト" xfId="1090" xr:uid="{00000000-0005-0000-0000-000042040000}"/>
    <cellStyle name="見積桁区切り_ﾊｰﾄﾞｿﾌﾄ費用_ﾊｰﾄ_ｿﾌﾄ取り纏め_20020530ハードソフト_ハードソフト20020729案2（380×1台）_20030110ハードソフト(MRCF-Lite)_【松】20030116ハードソフト(APDB,MRCF-Lite)" xfId="1091" xr:uid="{00000000-0005-0000-0000-000043040000}"/>
    <cellStyle name="見積-桁区切り_ﾊｰﾄﾞｿﾌﾄ費用_ﾊｰﾄ_ｿﾌﾄ取り纏め_20020530ハードソフト_ハードソフト20020729案2（380×1台）_20030110ハードソフト(MRCF-Lite)_【松】20030116ハードソフト(APDB,MRCF-Lite)" xfId="1092" xr:uid="{00000000-0005-0000-0000-000044040000}"/>
    <cellStyle name="見積桁区切り_ﾊｰﾄﾞｿﾌﾄ費用_ﾊｰﾄ_ｿﾌﾄ取り纏め_20020530ハードソフト_ハードソフト20020729案2（380×1台）_20030110ハードソフト(MRCF-Lite)_【提出】R3サーバ御見積0304251" xfId="1093" xr:uid="{00000000-0005-0000-0000-000045040000}"/>
    <cellStyle name="見積-桁区切り_ﾊｰﾄﾞｿﾌﾄ費用_ﾊｰﾄ_ｿﾌﾄ取り纏め_20020530ハードソフト_ハードソフト20020729案2（380×1台）_20030110ハードソフト(MRCF-Lite)_【提出】R3サーバ御見積0304251" xfId="1094" xr:uid="{00000000-0005-0000-0000-000046040000}"/>
    <cellStyle name="見積桁区切り_ﾊｰﾄﾞｿﾌﾄ費用_ﾊｰﾄ_ｿﾌﾄ取り纏め_20020530ハードソフト_ハードソフト20020729案2（380×1台）_20030110ハードソフト(MRCF-Lite)_20030114ハードソフト(APDB,MRCF-Lite)" xfId="1095" xr:uid="{00000000-0005-0000-0000-000047040000}"/>
    <cellStyle name="見積-桁区切り_ﾊｰﾄﾞｿﾌﾄ費用_ﾊｰﾄ_ｿﾌﾄ取り纏め_20020530ハードソフト_ハードソフト20020729案2（380×1台）_20030110ハードソフト(MRCF-Lite)_20030114ハードソフト(APDB,MRCF-Lite)" xfId="1096" xr:uid="{00000000-0005-0000-0000-000048040000}"/>
    <cellStyle name="見積桁区切り_ﾊｰﾄﾞｿﾌﾄ費用_ﾊｰﾄ_ｿﾌﾄ取り纏め_20020530ハードソフト_ハードソフト20020729案2（380×1台）_20030110ハードソフト(MRCF-Lite)_20030122ハードソフト" xfId="1097" xr:uid="{00000000-0005-0000-0000-000049040000}"/>
    <cellStyle name="見積-桁区切り_ﾊｰﾄﾞｿﾌﾄ費用_ﾊｰﾄ_ｿﾌﾄ取り纏め_20020530ハードソフト_ハードソフト20020729案2（380×1台）_20030110ハードソフト(MRCF-Lite)_20030122ハードソフト" xfId="1098" xr:uid="{00000000-0005-0000-0000-00004A040000}"/>
    <cellStyle name="見積桁区切り_ﾊｰﾄﾞｿﾌﾄ費用_ﾊｰﾄ_ｿﾌﾄ取り纏め_20020530ハードソフト_ハードソフト20020729案2（380×1台）_20030110ハードソフト(MRCF-Lite)_20030123ハードソフト" xfId="1099" xr:uid="{00000000-0005-0000-0000-00004B040000}"/>
    <cellStyle name="見積-桁区切り_ﾊｰﾄﾞｿﾌﾄ費用_ﾊｰﾄ_ｿﾌﾄ取り纏め_20020530ハードソフト_ハードソフト20020729案2（380×1台）_20030110ハードソフト(MRCF-Lite)_20030123ハードソフト" xfId="1100" xr:uid="{00000000-0005-0000-0000-00004C040000}"/>
    <cellStyle name="見積桁区切り_ﾊｰﾄﾞｿﾌﾄ費用_ﾊｰﾄ_ｿﾌﾄ取り纏め_20020530ハードソフト_ハードソフト20020729案2（380×1台）_20030110ハードソフト(MRCF-Lite)_ハードソフト" xfId="1101" xr:uid="{00000000-0005-0000-0000-00004D040000}"/>
    <cellStyle name="見積-桁区切り_ﾊｰﾄﾞｿﾌﾄ費用_ﾊｰﾄ_ｿﾌﾄ取り纏め_20020530ハードソフト_ハードソフト20020729案2（380×1台）_20030110ハードソフト(MRCF-Lite)_ハードソフト" xfId="1102" xr:uid="{00000000-0005-0000-0000-00004E040000}"/>
    <cellStyle name="見積桁区切り_ﾊｰﾄﾞｿﾌﾄ費用_ﾊｰﾄ_ｿﾌﾄ取り纏め_20020530ハードソフト_ハードソフト20020729案2（380×1台）_開発機器用" xfId="1103" xr:uid="{00000000-0005-0000-0000-00004F040000}"/>
    <cellStyle name="見積-桁区切り_ﾊｰﾄﾞｿﾌﾄ費用_ﾊｰﾄ_ｿﾌﾄ取り纏め_20020530ハードソフト_ハードソフト20020729案2（380×1台）_開発機器用" xfId="1104" xr:uid="{00000000-0005-0000-0000-000050040000}"/>
    <cellStyle name="見積桁区切り_ﾊｰﾄﾞｿﾌﾄ費用_ﾊｰﾄ_ｿﾌﾄ取り纏め_20020530ハードソフト_ハードソフト20020729案2（380×1台）_開発機器用_見積20030114(MRCF)" xfId="1105" xr:uid="{00000000-0005-0000-0000-000051040000}"/>
    <cellStyle name="見積-桁区切り_ﾊｰﾄﾞｿﾌﾄ費用_ﾊｰﾄ_ｿﾌﾄ取り纏め_20020530ハードソフト_ハードソフト20020729案2（380×1台）_開発機器用_見積20030114(MRCF)" xfId="1106" xr:uid="{00000000-0005-0000-0000-000052040000}"/>
    <cellStyle name="見積桁区切り_ﾊｰﾄﾞｿﾌﾄ費用_ﾊｰﾄ_ｿﾌﾄ取り纏め_20020530ハードソフト_ハードソフト20020729案2（380×1台）_開発機器用_見積20030114(MRCF)_見積20030114(ShadowImage)【改】" xfId="1107" xr:uid="{00000000-0005-0000-0000-000053040000}"/>
    <cellStyle name="見積-桁区切り_ﾊｰﾄﾞｿﾌﾄ費用_ﾊｰﾄ_ｿﾌﾄ取り纏め_20020530ハードソフト_ハードソフト20020729案2（380×1台）_開発機器用_見積20030114(MRCF)_見積20030114(ShadowImage)【改】" xfId="1108" xr:uid="{00000000-0005-0000-0000-000054040000}"/>
    <cellStyle name="見積桁区切り_ﾊｰﾄﾞｿﾌﾄ費用_ﾊｰﾄ_ｿﾌﾄ取り纏め_20020530ハードソフト_ハードソフト20020729案2（380×1台）_見積20030114(ShadowImage)【改】" xfId="1109" xr:uid="{00000000-0005-0000-0000-000055040000}"/>
    <cellStyle name="見積-桁区切り_ﾊｰﾄﾞｿﾌﾄ費用_ﾊｰﾄ_ｿﾌﾄ取り纏め_20020530ハードソフト_ハードソフト20020729案2（380×1台）_見積20030114(ShadowImage)【改】" xfId="1110" xr:uid="{00000000-0005-0000-0000-000056040000}"/>
    <cellStyle name="見積桁区切り_ﾊｰﾄﾞｿﾌﾄ費用_ﾊｰﾄ_ｿﾌﾄ取り纏め_20020530ハードソフト_ハードソフト20030313" xfId="1111" xr:uid="{00000000-0005-0000-0000-000057040000}"/>
    <cellStyle name="見積-桁区切り_ﾊｰﾄﾞｿﾌﾄ費用_ﾊｰﾄ_ｿﾌﾄ取り纏め_20020530ハードソフト_ハードソフト20030313" xfId="1112" xr:uid="{00000000-0005-0000-0000-000058040000}"/>
    <cellStyle name="見積桁区切り_ﾊｰﾄﾞｿﾌﾄ費用_ﾊｰﾄ_ｿﾌﾄ取り纏め_20020530ハードソフト_見積20030114(MRCF)" xfId="1113" xr:uid="{00000000-0005-0000-0000-000059040000}"/>
    <cellStyle name="見積-桁区切り_ﾊｰﾄﾞｿﾌﾄ費用_ﾊｰﾄ_ｿﾌﾄ取り纏め_20020530ハードソフト_見積20030114(MRCF)" xfId="1114" xr:uid="{00000000-0005-0000-0000-00005A040000}"/>
    <cellStyle name="見積桁区切り_ﾊｰﾄﾞｿﾌﾄ費用_ﾊｰﾄ_ｿﾌﾄ取り纏め_20020530ハードソフト_見積20030114(MRCF)_見積20030114(ShadowImage)【改】" xfId="1115" xr:uid="{00000000-0005-0000-0000-00005B040000}"/>
    <cellStyle name="見積-桁区切り_ﾊｰﾄﾞｿﾌﾄ費用_ﾊｰﾄ_ｿﾌﾄ取り纏め_20020530ハードソフト_見積20030114(MRCF)_見積20030114(ShadowImage)【改】" xfId="1116" xr:uid="{00000000-0005-0000-0000-00005C040000}"/>
    <cellStyle name="見積桁区切り_ﾊｰﾄﾞｿﾌﾄ費用_ﾊｰﾄ_ｿﾌﾄ取り纏め_20020530ハードソフト_本番機構成20020807" xfId="1117" xr:uid="{00000000-0005-0000-0000-00005D040000}"/>
    <cellStyle name="見積-桁区切り_ﾊｰﾄﾞｿﾌﾄ費用_ﾊｰﾄ_ｿﾌﾄ取り纏め_20020530ハードソフト_本番機構成20020807" xfId="1118" xr:uid="{00000000-0005-0000-0000-00005E040000}"/>
    <cellStyle name="見積桁区切り_ﾊｰﾄﾞｿﾌﾄ費用_ﾊｰﾄ_ｿﾌﾄ取り纏め_20020530ハードソフト_本番機構成20021129" xfId="1119" xr:uid="{00000000-0005-0000-0000-00005F040000}"/>
    <cellStyle name="見積-桁区切り_ﾊｰﾄﾞｿﾌﾄ費用_ﾊｰﾄ_ｿﾌﾄ取り纏め_20020530ハードソフト_本番機構成20021129" xfId="1120" xr:uid="{00000000-0005-0000-0000-000060040000}"/>
    <cellStyle name="見積桁区切り_ﾊｰﾄﾞｿﾌﾄ費用_ﾊｰﾄ_ｿﾌﾄ取り纏め_20020530ハードソフト_本番機構成20021129_20030109muratal" xfId="1121" xr:uid="{00000000-0005-0000-0000-000061040000}"/>
    <cellStyle name="見積-桁区切り_ﾊｰﾄﾞｿﾌﾄ費用_ﾊｰﾄ_ｿﾌﾄ取り纏め_20020530ハードソフト_本番機構成20021129_20030109muratal" xfId="1122" xr:uid="{00000000-0005-0000-0000-000062040000}"/>
    <cellStyle name="見積桁区切り_ﾊｰﾄﾞｿﾌﾄ費用_ﾊｰﾄ_ｿﾌﾄ取り纏め_20020530ハードソフト_本番機構成20021129_20030109muratal_見積20030114(MRCF)" xfId="1123" xr:uid="{00000000-0005-0000-0000-000063040000}"/>
    <cellStyle name="見積-桁区切り_ﾊｰﾄﾞｿﾌﾄ費用_ﾊｰﾄ_ｿﾌﾄ取り纏め_20020530ハードソフト_本番機構成20021129_20030109muratal_見積20030114(MRCF)" xfId="1124" xr:uid="{00000000-0005-0000-0000-000064040000}"/>
    <cellStyle name="見積桁区切り_ﾊｰﾄﾞｿﾌﾄ費用_ﾊｰﾄ_ｿﾌﾄ取り纏め_20020530ハードソフト_本番機構成20021129_20030109muratal_見積20030114(MRCF)_見積20030114(ShadowImage)【改】" xfId="1125" xr:uid="{00000000-0005-0000-0000-000065040000}"/>
    <cellStyle name="見積-桁区切り_ﾊｰﾄﾞｿﾌﾄ費用_ﾊｰﾄ_ｿﾌﾄ取り纏め_20020530ハードソフト_本番機構成20021129_20030109muratal_見積20030114(MRCF)_見積20030114(ShadowImage)【改】" xfId="1126" xr:uid="{00000000-0005-0000-0000-000066040000}"/>
    <cellStyle name="見積桁区切り_ﾊｰﾄﾞｿﾌﾄ費用_ﾊｰﾄ_ｿﾌﾄ取り纏め_20020530ハードソフト_本番機構成20021129_20030109ハードソフト" xfId="1127" xr:uid="{00000000-0005-0000-0000-000067040000}"/>
    <cellStyle name="見積-桁区切り_ﾊｰﾄﾞｿﾌﾄ費用_ﾊｰﾄ_ｿﾌﾄ取り纏め_20020530ハードソフト_本番機構成20021129_20030109ハードソフト" xfId="1128" xr:uid="{00000000-0005-0000-0000-000068040000}"/>
    <cellStyle name="見積桁区切り_ﾊｰﾄﾞｿﾌﾄ費用_ﾊｰﾄ_ｿﾌﾄ取り纏め_20020530ハードソフト_本番機構成20021129_20030109ハードソフト_見積20030114(MRCF)" xfId="1129" xr:uid="{00000000-0005-0000-0000-000069040000}"/>
    <cellStyle name="見積-桁区切り_ﾊｰﾄﾞｿﾌﾄ費用_ﾊｰﾄ_ｿﾌﾄ取り纏め_20020530ハードソフト_本番機構成20021129_20030109ハードソフト_見積20030114(MRCF)" xfId="1130" xr:uid="{00000000-0005-0000-0000-00006A040000}"/>
    <cellStyle name="見積桁区切り_ﾊｰﾄﾞｿﾌﾄ費用_ﾊｰﾄ_ｿﾌﾄ取り纏め_20020530ハードソフト_本番機構成20021129_20030109ハードソフト_見積20030114(MRCF)_見積20030114(ShadowImage)【改】" xfId="1131" xr:uid="{00000000-0005-0000-0000-00006B040000}"/>
    <cellStyle name="見積-桁区切り_ﾊｰﾄﾞｿﾌﾄ費用_ﾊｰﾄ_ｿﾌﾄ取り纏め_20020530ハードソフト_本番機構成20021129_20030109ハードソフト_見積20030114(MRCF)_見積20030114(ShadowImage)【改】" xfId="1132" xr:uid="{00000000-0005-0000-0000-00006C040000}"/>
    <cellStyle name="見積桁区切り_ﾊｰﾄﾞｿﾌﾄ費用_ﾊｰﾄ_ｿﾌﾄ取り纏め_20020530ハードソフト_本番機構成20021129_20030110ハードソフト(MRCF-Lite)" xfId="1133" xr:uid="{00000000-0005-0000-0000-00006D040000}"/>
    <cellStyle name="見積-桁区切り_ﾊｰﾄﾞｿﾌﾄ費用_ﾊｰﾄ_ｿﾌﾄ取り纏め_20020530ハードソフト_本番機構成20021129_20030110ハードソフト(MRCF-Lite)" xfId="1134" xr:uid="{00000000-0005-0000-0000-00006E040000}"/>
    <cellStyle name="見積桁区切り_ﾊｰﾄﾞｿﾌﾄ費用_ﾊｰﾄ_ｿﾌﾄ取り纏め_20020530ハードソフト_本番機構成20021129_20030110ハードソフト(MRCF-Lite)_【修正】ハードソフト" xfId="1135" xr:uid="{00000000-0005-0000-0000-00006F040000}"/>
    <cellStyle name="見積-桁区切り_ﾊｰﾄﾞｿﾌﾄ費用_ﾊｰﾄ_ｿﾌﾄ取り纏め_20020530ハードソフト_本番機構成20021129_20030110ハードソフト(MRCF-Lite)_【修正】ハードソフト" xfId="1136" xr:uid="{00000000-0005-0000-0000-000070040000}"/>
    <cellStyle name="見積桁区切り_ﾊｰﾄﾞｿﾌﾄ費用_ﾊｰﾄ_ｿﾌﾄ取り纏め_20020530ハードソフト_本番機構成20021129_20030110ハードソフト(MRCF-Lite)_【松】20030116ハードソフト(APDB,MRCF-Lite)" xfId="1137" xr:uid="{00000000-0005-0000-0000-000071040000}"/>
    <cellStyle name="見積-桁区切り_ﾊｰﾄﾞｿﾌﾄ費用_ﾊｰﾄ_ｿﾌﾄ取り纏め_20020530ハードソフト_本番機構成20021129_20030110ハードソフト(MRCF-Lite)_【松】20030116ハードソフト(APDB,MRCF-Lite)" xfId="1138" xr:uid="{00000000-0005-0000-0000-000072040000}"/>
    <cellStyle name="見積桁区切り_ﾊｰﾄﾞｿﾌﾄ費用_ﾊｰﾄ_ｿﾌﾄ取り纏め_20020530ハードソフト_本番機構成20021129_20030110ハードソフト(MRCF-Lite)_【提出】R3サーバ御見積0304251" xfId="1139" xr:uid="{00000000-0005-0000-0000-000073040000}"/>
    <cellStyle name="見積-桁区切り_ﾊｰﾄﾞｿﾌﾄ費用_ﾊｰﾄ_ｿﾌﾄ取り纏め_20020530ハードソフト_本番機構成20021129_20030110ハードソフト(MRCF-Lite)_【提出】R3サーバ御見積0304251" xfId="1140" xr:uid="{00000000-0005-0000-0000-000074040000}"/>
    <cellStyle name="見積桁区切り_ﾊｰﾄﾞｿﾌﾄ費用_ﾊｰﾄ_ｿﾌﾄ取り纏め_20020530ハードソフト_本番機構成20021129_20030110ハードソフト(MRCF-Lite)_20030114ハードソフト(APDB,MRCF-Lite)" xfId="1141" xr:uid="{00000000-0005-0000-0000-000075040000}"/>
    <cellStyle name="見積-桁区切り_ﾊｰﾄﾞｿﾌﾄ費用_ﾊｰﾄ_ｿﾌﾄ取り纏め_20020530ハードソフト_本番機構成20021129_20030110ハードソフト(MRCF-Lite)_20030114ハードソフト(APDB,MRCF-Lite)" xfId="1142" xr:uid="{00000000-0005-0000-0000-000076040000}"/>
    <cellStyle name="見積桁区切り_ﾊｰﾄﾞｿﾌﾄ費用_ﾊｰﾄ_ｿﾌﾄ取り纏め_20020530ハードソフト_本番機構成20021129_20030110ハードソフト(MRCF-Lite)_20030122ハードソフト" xfId="1143" xr:uid="{00000000-0005-0000-0000-000077040000}"/>
    <cellStyle name="見積-桁区切り_ﾊｰﾄﾞｿﾌﾄ費用_ﾊｰﾄ_ｿﾌﾄ取り纏め_20020530ハードソフト_本番機構成20021129_20030110ハードソフト(MRCF-Lite)_20030122ハードソフト" xfId="1144" xr:uid="{00000000-0005-0000-0000-000078040000}"/>
    <cellStyle name="見積桁区切り_ﾊｰﾄﾞｿﾌﾄ費用_ﾊｰﾄ_ｿﾌﾄ取り纏め_20020530ハードソフト_本番機構成20021129_20030110ハードソフト(MRCF-Lite)_20030123ハードソフト" xfId="1145" xr:uid="{00000000-0005-0000-0000-000079040000}"/>
    <cellStyle name="見積-桁区切り_ﾊｰﾄﾞｿﾌﾄ費用_ﾊｰﾄ_ｿﾌﾄ取り纏め_20020530ハードソフト_本番機構成20021129_20030110ハードソフト(MRCF-Lite)_20030123ハードソフト" xfId="1146" xr:uid="{00000000-0005-0000-0000-00007A040000}"/>
    <cellStyle name="見積桁区切り_ﾊｰﾄﾞｿﾌﾄ費用_ﾊｰﾄ_ｿﾌﾄ取り纏め_20020530ハードソフト_本番機構成20021129_20030110ハードソフト(MRCF-Lite)_ハードソフト" xfId="1147" xr:uid="{00000000-0005-0000-0000-00007B040000}"/>
    <cellStyle name="見積-桁区切り_ﾊｰﾄﾞｿﾌﾄ費用_ﾊｰﾄ_ｿﾌﾄ取り纏め_20020530ハードソフト_本番機構成20021129_20030110ハードソフト(MRCF-Lite)_ハードソフト" xfId="1148" xr:uid="{00000000-0005-0000-0000-00007C040000}"/>
    <cellStyle name="見積桁区切り_ﾊｰﾄﾞｿﾌﾄ費用_ﾊｰﾄ_ｿﾌﾄ取り纏め_20020530ハードソフト_本番機構成20021129_開発機器用" xfId="1149" xr:uid="{00000000-0005-0000-0000-00007D040000}"/>
    <cellStyle name="見積-桁区切り_ﾊｰﾄﾞｿﾌﾄ費用_ﾊｰﾄ_ｿﾌﾄ取り纏め_20020530ハードソフト_本番機構成20021129_開発機器用" xfId="1150" xr:uid="{00000000-0005-0000-0000-00007E040000}"/>
    <cellStyle name="見積桁区切り_ﾊｰﾄﾞｿﾌﾄ費用_ﾊｰﾄ_ｿﾌﾄ取り纏め_20020530ハードソフト_本番機構成20021129_開発機器用_見積20030114(MRCF)" xfId="1151" xr:uid="{00000000-0005-0000-0000-00007F040000}"/>
    <cellStyle name="見積-桁区切り_ﾊｰﾄﾞｿﾌﾄ費用_ﾊｰﾄ_ｿﾌﾄ取り纏め_20020530ハードソフト_本番機構成20021129_開発機器用_見積20030114(MRCF)" xfId="1152" xr:uid="{00000000-0005-0000-0000-000080040000}"/>
    <cellStyle name="見積桁区切り_ﾊｰﾄﾞｿﾌﾄ費用_ﾊｰﾄ_ｿﾌﾄ取り纏め_20020530ハードソフト_本番機構成20021129_開発機器用_見積20030114(MRCF)_見積20030114(ShadowImage)【改】" xfId="1153" xr:uid="{00000000-0005-0000-0000-000081040000}"/>
    <cellStyle name="見積-桁区切り_ﾊｰﾄﾞｿﾌﾄ費用_ﾊｰﾄ_ｿﾌﾄ取り纏め_20020530ハードソフト_本番機構成20021129_開発機器用_見積20030114(MRCF)_見積20030114(ShadowImage)【改】" xfId="1154" xr:uid="{00000000-0005-0000-0000-000082040000}"/>
    <cellStyle name="見積桁区切り_ﾊｰﾄﾞｿﾌﾄ費用_ﾊｰﾄ_ｿﾌﾄ取り纏め_20020530ハードソフト_本番機構成20021129_見積20030114(ShadowImage)【改】" xfId="1155" xr:uid="{00000000-0005-0000-0000-000083040000}"/>
    <cellStyle name="見積-桁区切り_ﾊｰﾄﾞｿﾌﾄ費用_ﾊｰﾄ_ｿﾌﾄ取り纏め_20020530ハードソフト_本番機構成20021129_見積20030114(ShadowImage)【改】" xfId="1156" xr:uid="{00000000-0005-0000-0000-000084040000}"/>
    <cellStyle name="見積桁区切り_ﾊｰﾄﾞｿﾌﾄ費用_ﾊｰﾄ_ｿﾌﾄ取り纏め_20030107ハードソフト" xfId="1157" xr:uid="{00000000-0005-0000-0000-000085040000}"/>
    <cellStyle name="見積-桁区切り_ﾊｰﾄﾞｿﾌﾄ費用_ﾊｰﾄ_ｿﾌﾄ取り纏め_20030107ハードソフト" xfId="1158" xr:uid="{00000000-0005-0000-0000-000086040000}"/>
    <cellStyle name="見積桁区切り_ﾊｰﾄﾞｿﾌﾄ費用_ﾊｰﾄ_ｿﾌﾄ取り纏め_20030107ハードソフト_20030109muratal" xfId="1159" xr:uid="{00000000-0005-0000-0000-000087040000}"/>
    <cellStyle name="見積-桁区切り_ﾊｰﾄﾞｿﾌﾄ費用_ﾊｰﾄ_ｿﾌﾄ取り纏め_20030107ハードソフト_20030109muratal" xfId="1160" xr:uid="{00000000-0005-0000-0000-000088040000}"/>
    <cellStyle name="見積桁区切り_ﾊｰﾄﾞｿﾌﾄ費用_ﾊｰﾄ_ｿﾌﾄ取り纏め_20030107ハードソフト_20030109muratal_見積20030114(MRCF)" xfId="1161" xr:uid="{00000000-0005-0000-0000-000089040000}"/>
    <cellStyle name="見積-桁区切り_ﾊｰﾄﾞｿﾌﾄ費用_ﾊｰﾄ_ｿﾌﾄ取り纏め_20030107ハードソフト_20030109muratal_見積20030114(MRCF)" xfId="1162" xr:uid="{00000000-0005-0000-0000-00008A040000}"/>
    <cellStyle name="見積桁区切り_ﾊｰﾄﾞｿﾌﾄ費用_ﾊｰﾄ_ｿﾌﾄ取り纏め_20030107ハードソフト_20030109muratal_見積20030114(MRCF)_見積20030114(ShadowImage)【改】" xfId="1163" xr:uid="{00000000-0005-0000-0000-00008B040000}"/>
    <cellStyle name="見積-桁区切り_ﾊｰﾄﾞｿﾌﾄ費用_ﾊｰﾄ_ｿﾌﾄ取り纏め_20030107ハードソフト_20030109muratal_見積20030114(MRCF)_見積20030114(ShadowImage)【改】" xfId="1164" xr:uid="{00000000-0005-0000-0000-00008C040000}"/>
    <cellStyle name="見積桁区切り_ﾊｰﾄﾞｿﾌﾄ費用_ﾊｰﾄ_ｿﾌﾄ取り纏め_20030107ハードソフト_20030109ハードソフト" xfId="1165" xr:uid="{00000000-0005-0000-0000-00008D040000}"/>
    <cellStyle name="見積-桁区切り_ﾊｰﾄﾞｿﾌﾄ費用_ﾊｰﾄ_ｿﾌﾄ取り纏め_20030107ハードソフト_20030109ハードソフト" xfId="1166" xr:uid="{00000000-0005-0000-0000-00008E040000}"/>
    <cellStyle name="見積桁区切り_ﾊｰﾄﾞｿﾌﾄ費用_ﾊｰﾄ_ｿﾌﾄ取り纏め_20030107ハードソフト_20030109ハードソフト_見積20030114(MRCF)" xfId="1167" xr:uid="{00000000-0005-0000-0000-00008F040000}"/>
    <cellStyle name="見積-桁区切り_ﾊｰﾄﾞｿﾌﾄ費用_ﾊｰﾄ_ｿﾌﾄ取り纏め_20030107ハードソフト_20030109ハードソフト_見積20030114(MRCF)" xfId="1168" xr:uid="{00000000-0005-0000-0000-000090040000}"/>
    <cellStyle name="見積桁区切り_ﾊｰﾄﾞｿﾌﾄ費用_ﾊｰﾄ_ｿﾌﾄ取り纏め_20030107ハードソフト_20030109ハードソフト_見積20030114(MRCF)_見積20030114(ShadowImage)【改】" xfId="1169" xr:uid="{00000000-0005-0000-0000-000091040000}"/>
    <cellStyle name="見積-桁区切り_ﾊｰﾄﾞｿﾌﾄ費用_ﾊｰﾄ_ｿﾌﾄ取り纏め_20030107ハードソフト_20030109ハードソフト_見積20030114(MRCF)_見積20030114(ShadowImage)【改】" xfId="1170" xr:uid="{00000000-0005-0000-0000-000092040000}"/>
    <cellStyle name="見積桁区切り_ﾊｰﾄﾞｿﾌﾄ費用_ﾊｰﾄ_ｿﾌﾄ取り纏め_20030107ハードソフト_20030110ハードソフト(MRCF-Lite)" xfId="1171" xr:uid="{00000000-0005-0000-0000-000093040000}"/>
    <cellStyle name="見積-桁区切り_ﾊｰﾄﾞｿﾌﾄ費用_ﾊｰﾄ_ｿﾌﾄ取り纏め_20030107ハードソフト_20030110ハードソフト(MRCF-Lite)" xfId="1172" xr:uid="{00000000-0005-0000-0000-000094040000}"/>
    <cellStyle name="見積桁区切り_ﾊｰﾄﾞｿﾌﾄ費用_ﾊｰﾄ_ｿﾌﾄ取り纏め_20030107ハードソフト_20030110ハードソフト(MRCF-Lite)_【修正】ハードソフト" xfId="1173" xr:uid="{00000000-0005-0000-0000-000095040000}"/>
    <cellStyle name="見積-桁区切り_ﾊｰﾄﾞｿﾌﾄ費用_ﾊｰﾄ_ｿﾌﾄ取り纏め_20030107ハードソフト_20030110ハードソフト(MRCF-Lite)_【修正】ハードソフト" xfId="1174" xr:uid="{00000000-0005-0000-0000-000096040000}"/>
    <cellStyle name="見積桁区切り_ﾊｰﾄﾞｿﾌﾄ費用_ﾊｰﾄ_ｿﾌﾄ取り纏め_20030107ハードソフト_20030110ハードソフト(MRCF-Lite)_【松】20030116ハードソフト(APDB,MRCF-Lite)" xfId="1175" xr:uid="{00000000-0005-0000-0000-000097040000}"/>
    <cellStyle name="見積-桁区切り_ﾊｰﾄﾞｿﾌﾄ費用_ﾊｰﾄ_ｿﾌﾄ取り纏め_20030107ハードソフト_20030110ハードソフト(MRCF-Lite)_【松】20030116ハードソフト(APDB,MRCF-Lite)" xfId="1176" xr:uid="{00000000-0005-0000-0000-000098040000}"/>
    <cellStyle name="見積桁区切り_ﾊｰﾄﾞｿﾌﾄ費用_ﾊｰﾄ_ｿﾌﾄ取り纏め_20030107ハードソフト_20030110ハードソフト(MRCF-Lite)_【提出】R3サーバ御見積0304251" xfId="1177" xr:uid="{00000000-0005-0000-0000-000099040000}"/>
    <cellStyle name="見積-桁区切り_ﾊｰﾄﾞｿﾌﾄ費用_ﾊｰﾄ_ｿﾌﾄ取り纏め_20030107ハードソフト_20030110ハードソフト(MRCF-Lite)_【提出】R3サーバ御見積0304251" xfId="1178" xr:uid="{00000000-0005-0000-0000-00009A040000}"/>
    <cellStyle name="見積桁区切り_ﾊｰﾄﾞｿﾌﾄ費用_ﾊｰﾄ_ｿﾌﾄ取り纏め_20030107ハードソフト_20030110ハードソフト(MRCF-Lite)_20030114ハードソフト(APDB,MRCF-Lite)" xfId="1179" xr:uid="{00000000-0005-0000-0000-00009B040000}"/>
    <cellStyle name="見積-桁区切り_ﾊｰﾄﾞｿﾌﾄ費用_ﾊｰﾄ_ｿﾌﾄ取り纏め_20030107ハードソフト_20030110ハードソフト(MRCF-Lite)_20030114ハードソフト(APDB,MRCF-Lite)" xfId="1180" xr:uid="{00000000-0005-0000-0000-00009C040000}"/>
    <cellStyle name="見積桁区切り_ﾊｰﾄﾞｿﾌﾄ費用_ﾊｰﾄ_ｿﾌﾄ取り纏め_20030107ハードソフト_20030110ハードソフト(MRCF-Lite)_20030122ハードソフト" xfId="1181" xr:uid="{00000000-0005-0000-0000-00009D040000}"/>
    <cellStyle name="見積-桁区切り_ﾊｰﾄﾞｿﾌﾄ費用_ﾊｰﾄ_ｿﾌﾄ取り纏め_20030107ハードソフト_20030110ハードソフト(MRCF-Lite)_20030122ハードソフト" xfId="1182" xr:uid="{00000000-0005-0000-0000-00009E040000}"/>
    <cellStyle name="見積桁区切り_ﾊｰﾄﾞｿﾌﾄ費用_ﾊｰﾄ_ｿﾌﾄ取り纏め_20030107ハードソフト_20030110ハードソフト(MRCF-Lite)_20030123ハードソフト" xfId="1183" xr:uid="{00000000-0005-0000-0000-00009F040000}"/>
    <cellStyle name="見積-桁区切り_ﾊｰﾄﾞｿﾌﾄ費用_ﾊｰﾄ_ｿﾌﾄ取り纏め_20030107ハードソフト_20030110ハードソフト(MRCF-Lite)_20030123ハードソフト" xfId="1184" xr:uid="{00000000-0005-0000-0000-0000A0040000}"/>
    <cellStyle name="見積桁区切り_ﾊｰﾄﾞｿﾌﾄ費用_ﾊｰﾄ_ｿﾌﾄ取り纏め_20030107ハードソフト_20030110ハードソフト(MRCF-Lite)_ハードソフト" xfId="1185" xr:uid="{00000000-0005-0000-0000-0000A1040000}"/>
    <cellStyle name="見積-桁区切り_ﾊｰﾄﾞｿﾌﾄ費用_ﾊｰﾄ_ｿﾌﾄ取り纏め_20030107ハードソフト_20030110ハードソフト(MRCF-Lite)_ハードソフト" xfId="1186" xr:uid="{00000000-0005-0000-0000-0000A2040000}"/>
    <cellStyle name="見積桁区切り_ﾊｰﾄﾞｿﾌﾄ費用_ﾊｰﾄ_ｿﾌﾄ取り纏め_20030107ハードソフト_開発機器用" xfId="1187" xr:uid="{00000000-0005-0000-0000-0000A3040000}"/>
    <cellStyle name="見積-桁区切り_ﾊｰﾄﾞｿﾌﾄ費用_ﾊｰﾄ_ｿﾌﾄ取り纏め_20030107ハードソフト_開発機器用" xfId="1188" xr:uid="{00000000-0005-0000-0000-0000A4040000}"/>
    <cellStyle name="見積桁区切り_ﾊｰﾄﾞｿﾌﾄ費用_ﾊｰﾄ_ｿﾌﾄ取り纏め_20030107ハードソフト_開発機器用_見積20030114(MRCF)" xfId="1189" xr:uid="{00000000-0005-0000-0000-0000A5040000}"/>
    <cellStyle name="見積-桁区切り_ﾊｰﾄﾞｿﾌﾄ費用_ﾊｰﾄ_ｿﾌﾄ取り纏め_20030107ハードソフト_開発機器用_見積20030114(MRCF)" xfId="1190" xr:uid="{00000000-0005-0000-0000-0000A6040000}"/>
    <cellStyle name="見積桁区切り_ﾊｰﾄﾞｿﾌﾄ費用_ﾊｰﾄ_ｿﾌﾄ取り纏め_20030107ハードソフト_開発機器用_見積20030114(MRCF)_見積20030114(ShadowImage)【改】" xfId="1191" xr:uid="{00000000-0005-0000-0000-0000A7040000}"/>
    <cellStyle name="見積-桁区切り_ﾊｰﾄﾞｿﾌﾄ費用_ﾊｰﾄ_ｿﾌﾄ取り纏め_20030107ハードソフト_開発機器用_見積20030114(MRCF)_見積20030114(ShadowImage)【改】" xfId="1192" xr:uid="{00000000-0005-0000-0000-0000A8040000}"/>
    <cellStyle name="見積桁区切り_ﾊｰﾄﾞｿﾌﾄ費用_ﾊｰﾄ_ｿﾌﾄ取り纏め_20030107ハードソフト_見積20030114(ShadowImage)【改】" xfId="1193" xr:uid="{00000000-0005-0000-0000-0000A9040000}"/>
    <cellStyle name="見積-桁区切り_ﾊｰﾄﾞｿﾌﾄ費用_ﾊｰﾄ_ｿﾌﾄ取り纏め_20030107ハードソフト_見積20030114(ShadowImage)【改】" xfId="1194" xr:uid="{00000000-0005-0000-0000-0000AA040000}"/>
    <cellStyle name="見積桁区切り_ﾊｰﾄﾞｿﾌﾄ費用_ﾊｰﾄ_ｿﾌﾄ取り纏め_20030109ハードソフト_local" xfId="1195" xr:uid="{00000000-0005-0000-0000-0000AB040000}"/>
    <cellStyle name="見積-桁区切り_ﾊｰﾄﾞｿﾌﾄ費用_ﾊｰﾄ_ｿﾌﾄ取り纏め_20030109ハードソフト_local" xfId="1196" xr:uid="{00000000-0005-0000-0000-0000AC040000}"/>
    <cellStyle name="見積桁区切り_ﾊｰﾄﾞｿﾌﾄ費用_ﾊｰﾄ_ｿﾌﾄ取り纏め_20030109ハードソフト_local_見積20030114(MRCF)" xfId="1197" xr:uid="{00000000-0005-0000-0000-0000AD040000}"/>
    <cellStyle name="見積-桁区切り_ﾊｰﾄﾞｿﾌﾄ費用_ﾊｰﾄ_ｿﾌﾄ取り纏め_20030109ハードソフト_local_見積20030114(MRCF)" xfId="1198" xr:uid="{00000000-0005-0000-0000-0000AE040000}"/>
    <cellStyle name="見積桁区切り_ﾊｰﾄﾞｿﾌﾄ費用_ﾊｰﾄ_ｿﾌﾄ取り纏め_20030109ハードソフト_local_見積20030114(MRCF)_見積20030114(ShadowImage)【改】" xfId="1199" xr:uid="{00000000-0005-0000-0000-0000AF040000}"/>
    <cellStyle name="見積-桁区切り_ﾊｰﾄﾞｿﾌﾄ費用_ﾊｰﾄ_ｿﾌﾄ取り纏め_20030109ハードソフト_local_見積20030114(MRCF)_見積20030114(ShadowImage)【改】" xfId="1200" xr:uid="{00000000-0005-0000-0000-0000B0040000}"/>
    <cellStyle name="見積桁区切り_ﾊｰﾄﾞｿﾌﾄ費用_ﾊｰﾄ_ｿﾌﾄ取り纏め_20030110ハードソフト(MRCF-Lite)" xfId="1201" xr:uid="{00000000-0005-0000-0000-0000B1040000}"/>
    <cellStyle name="見積-桁区切り_ﾊｰﾄﾞｿﾌﾄ費用_ﾊｰﾄ_ｿﾌﾄ取り纏め_20030110ハードソフト(MRCF-Lite)" xfId="1202" xr:uid="{00000000-0005-0000-0000-0000B2040000}"/>
    <cellStyle name="見積桁区切り_ﾊｰﾄﾞｿﾌﾄ費用_ﾊｰﾄ_ｿﾌﾄ取り纏め_20030110ハードソフト(MRCF-Lite)_見積20030114(ShadowImage)【改】" xfId="1203" xr:uid="{00000000-0005-0000-0000-0000B3040000}"/>
    <cellStyle name="見積-桁区切り_ﾊｰﾄﾞｿﾌﾄ費用_ﾊｰﾄ_ｿﾌﾄ取り纏め_20030110ハードソフト(MRCF-Lite)_見積20030114(ShadowImage)【改】" xfId="1204" xr:uid="{00000000-0005-0000-0000-0000B4040000}"/>
    <cellStyle name="見積桁区切り_ﾊｰﾄﾞｿﾌﾄ費用_ﾊｰﾄ_ｿﾌﾄ取り纏め_20030114ハードソフト(APDB,MRCF-Lite)" xfId="1205" xr:uid="{00000000-0005-0000-0000-0000B5040000}"/>
    <cellStyle name="見積-桁区切り_ﾊｰﾄﾞｿﾌﾄ費用_ﾊｰﾄ_ｿﾌﾄ取り纏め_20030114ハードソフト(APDB,MRCF-Lite)" xfId="1206" xr:uid="{00000000-0005-0000-0000-0000B6040000}"/>
    <cellStyle name="見積桁区切り_ﾊｰﾄﾞｿﾌﾄ費用_ﾊｰﾄ_ｿﾌﾄ取り纏め_20030122ハードソフト" xfId="1207" xr:uid="{00000000-0005-0000-0000-0000B7040000}"/>
    <cellStyle name="見積-桁区切り_ﾊｰﾄﾞｿﾌﾄ費用_ﾊｰﾄ_ｿﾌﾄ取り纏め_20030122ハードソフト" xfId="1208" xr:uid="{00000000-0005-0000-0000-0000B8040000}"/>
    <cellStyle name="見積桁区切り_ﾊｰﾄﾞｿﾌﾄ費用_ﾊｰﾄ_ｿﾌﾄ取り纏め_20030123ハードソフト" xfId="1209" xr:uid="{00000000-0005-0000-0000-0000B9040000}"/>
    <cellStyle name="見積-桁区切り_ﾊｰﾄﾞｿﾌﾄ費用_ﾊｰﾄ_ｿﾌﾄ取り纏め_20030123ハードソフト" xfId="1210" xr:uid="{00000000-0005-0000-0000-0000BA040000}"/>
    <cellStyle name="見積桁区切り_ﾊｰﾄﾞｿﾌﾄ費用_ﾊｰﾄ_ｿﾌﾄ取り纏め_JP１ハードソフト" xfId="1211" xr:uid="{00000000-0005-0000-0000-0000BB040000}"/>
    <cellStyle name="見積-桁区切り_ﾊｰﾄﾞｿﾌﾄ費用_ﾊｰﾄ_ｿﾌﾄ取り纏め_JP１ハードソフト" xfId="1212" xr:uid="{00000000-0005-0000-0000-0000BC040000}"/>
    <cellStyle name="見積桁区切り_ﾊｰﾄﾞｿﾌﾄ費用_ﾊｰﾄ_ｿﾌﾄ取り纏め_JP１ハードソフト_見積20030114(MRCF)" xfId="1213" xr:uid="{00000000-0005-0000-0000-0000BD040000}"/>
    <cellStyle name="見積-桁区切り_ﾊｰﾄﾞｿﾌﾄ費用_ﾊｰﾄ_ｿﾌﾄ取り纏め_JP１ハードソフト_見積20030114(MRCF)" xfId="1214" xr:uid="{00000000-0005-0000-0000-0000BE040000}"/>
    <cellStyle name="見積桁区切り_ﾊｰﾄﾞｿﾌﾄ費用_ﾊｰﾄ_ｿﾌﾄ取り纏め_JP１ハードソフト_見積20030114(MRCF)_見積20030114(ShadowImage)【改】" xfId="1215" xr:uid="{00000000-0005-0000-0000-0000BF040000}"/>
    <cellStyle name="見積-桁区切り_ﾊｰﾄﾞｿﾌﾄ費用_ﾊｰﾄ_ｿﾌﾄ取り纏め_JP１ハードソフト_見積20030114(MRCF)_見積20030114(ShadowImage)【改】" xfId="1216" xr:uid="{00000000-0005-0000-0000-0000C0040000}"/>
    <cellStyle name="見積桁区切り_ﾊｰﾄﾞｿﾌﾄ費用_ﾊｰﾄ_ｿﾌﾄ取り纏め_ハードソフト" xfId="1217" xr:uid="{00000000-0005-0000-0000-0000C1040000}"/>
    <cellStyle name="見積-桁区切り_ﾊｰﾄﾞｿﾌﾄ費用_ﾊｰﾄ_ｿﾌﾄ取り纏め_ハードソフト" xfId="1218" xr:uid="{00000000-0005-0000-0000-0000C2040000}"/>
    <cellStyle name="見積桁区切り_ﾊｰﾄﾞｿﾌﾄ費用_ﾊｰﾄ_ｿﾌﾄ取り纏め_ハードソフト20020619" xfId="1219" xr:uid="{00000000-0005-0000-0000-0000C3040000}"/>
    <cellStyle name="見積-桁区切り_ﾊｰﾄﾞｿﾌﾄ費用_ﾊｰﾄ_ｿﾌﾄ取り纏め_ハードソフト20020619" xfId="1220" xr:uid="{00000000-0005-0000-0000-0000C4040000}"/>
    <cellStyle name="見積桁区切り_ﾊｰﾄﾞｿﾌﾄ費用_ﾊｰﾄ_ｿﾌﾄ取り纏め_ハードソフト20020619_【20021205修正、顧客未提出】顧客提出ハード021130" xfId="1221" xr:uid="{00000000-0005-0000-0000-0000C5040000}"/>
    <cellStyle name="見積-桁区切り_ﾊｰﾄﾞｿﾌﾄ費用_ﾊｰﾄ_ｿﾌﾄ取り纏め_ハードソフト20020619_【20021205修正、顧客未提出】顧客提出ハード021130" xfId="1222" xr:uid="{00000000-0005-0000-0000-0000C6040000}"/>
    <cellStyle name="見積桁区切り_ﾊｰﾄﾞｿﾌﾄ費用_ﾊｰﾄ_ｿﾌﾄ取り纏め_ハードソフト20020619_【修正】ハードソフト" xfId="1223" xr:uid="{00000000-0005-0000-0000-0000C7040000}"/>
    <cellStyle name="見積-桁区切り_ﾊｰﾄﾞｿﾌﾄ費用_ﾊｰﾄ_ｿﾌﾄ取り纏め_ハードソフト20020619_【修正】ハードソフト" xfId="1224" xr:uid="{00000000-0005-0000-0000-0000C8040000}"/>
    <cellStyle name="見積桁区切り_ﾊｰﾄﾞｿﾌﾄ費用_ﾊｰﾄ_ｿﾌﾄ取り纏め_ハードソフト20020619_【松】20030116ハードソフト(APDB,MRCF-Lite)" xfId="1225" xr:uid="{00000000-0005-0000-0000-0000C9040000}"/>
    <cellStyle name="見積-桁区切り_ﾊｰﾄﾞｿﾌﾄ費用_ﾊｰﾄ_ｿﾌﾄ取り纏め_ハードソフト20020619_【松】20030116ハードソフト(APDB,MRCF-Lite)" xfId="1226" xr:uid="{00000000-0005-0000-0000-0000CA040000}"/>
    <cellStyle name="見積桁区切り_ﾊｰﾄﾞｿﾌﾄ費用_ﾊｰﾄ_ｿﾌﾄ取り纏め_ハードソフト20020619_【提出】R3サーバ御見積0304251" xfId="1227" xr:uid="{00000000-0005-0000-0000-0000CB040000}"/>
    <cellStyle name="見積-桁区切り_ﾊｰﾄﾞｿﾌﾄ費用_ﾊｰﾄ_ｿﾌﾄ取り纏め_ハードソフト20020619_【提出】R3サーバ御見積0304251" xfId="1228" xr:uid="{00000000-0005-0000-0000-0000CC040000}"/>
    <cellStyle name="見積桁区切り_ﾊｰﾄﾞｿﾌﾄ費用_ﾊｰﾄ_ｿﾌﾄ取り纏め_ハードソフト20020619_20030107ハードソフト" xfId="1229" xr:uid="{00000000-0005-0000-0000-0000CD040000}"/>
    <cellStyle name="見積-桁区切り_ﾊｰﾄﾞｿﾌﾄ費用_ﾊｰﾄ_ｿﾌﾄ取り纏め_ハードソフト20020619_20030107ハードソフト" xfId="1230" xr:uid="{00000000-0005-0000-0000-0000CE040000}"/>
    <cellStyle name="見積桁区切り_ﾊｰﾄﾞｿﾌﾄ費用_ﾊｰﾄ_ｿﾌﾄ取り纏め_ハードソフト20020619_20030107ハードソフト_20030109muratal" xfId="1231" xr:uid="{00000000-0005-0000-0000-0000CF040000}"/>
    <cellStyle name="見積-桁区切り_ﾊｰﾄﾞｿﾌﾄ費用_ﾊｰﾄ_ｿﾌﾄ取り纏め_ハードソフト20020619_20030107ハードソフト_20030109muratal" xfId="1232" xr:uid="{00000000-0005-0000-0000-0000D0040000}"/>
    <cellStyle name="見積桁区切り_ﾊｰﾄﾞｿﾌﾄ費用_ﾊｰﾄ_ｿﾌﾄ取り纏め_ハードソフト20020619_20030107ハードソフト_20030109muratal_見積20030114(MRCF)" xfId="1233" xr:uid="{00000000-0005-0000-0000-0000D1040000}"/>
    <cellStyle name="見積-桁区切り_ﾊｰﾄﾞｿﾌﾄ費用_ﾊｰﾄ_ｿﾌﾄ取り纏め_ハードソフト20020619_20030107ハードソフト_20030109muratal_見積20030114(MRCF)" xfId="1234" xr:uid="{00000000-0005-0000-0000-0000D2040000}"/>
    <cellStyle name="見積桁区切り_ﾊｰﾄﾞｿﾌﾄ費用_ﾊｰﾄ_ｿﾌﾄ取り纏め_ハードソフト20020619_20030107ハードソフト_20030109muratal_見積20030114(MRCF)_見積20030114(ShadowImage)【改】" xfId="1235" xr:uid="{00000000-0005-0000-0000-0000D3040000}"/>
    <cellStyle name="見積-桁区切り_ﾊｰﾄﾞｿﾌﾄ費用_ﾊｰﾄ_ｿﾌﾄ取り纏め_ハードソフト20020619_20030107ハードソフト_20030109muratal_見積20030114(MRCF)_見積20030114(ShadowImage)【改】" xfId="1236" xr:uid="{00000000-0005-0000-0000-0000D4040000}"/>
    <cellStyle name="見積桁区切り_ﾊｰﾄﾞｿﾌﾄ費用_ﾊｰﾄ_ｿﾌﾄ取り纏め_ハードソフト20020619_20030107ハードソフト_20030109ハードソフト" xfId="1237" xr:uid="{00000000-0005-0000-0000-0000D5040000}"/>
    <cellStyle name="見積-桁区切り_ﾊｰﾄﾞｿﾌﾄ費用_ﾊｰﾄ_ｿﾌﾄ取り纏め_ハードソフト20020619_20030107ハードソフト_20030109ハードソフト" xfId="1238" xr:uid="{00000000-0005-0000-0000-0000D6040000}"/>
    <cellStyle name="見積桁区切り_ﾊｰﾄﾞｿﾌﾄ費用_ﾊｰﾄ_ｿﾌﾄ取り纏め_ハードソフト20020619_20030107ハードソフト_20030109ハードソフト_見積20030114(MRCF)" xfId="1239" xr:uid="{00000000-0005-0000-0000-0000D7040000}"/>
    <cellStyle name="見積-桁区切り_ﾊｰﾄﾞｿﾌﾄ費用_ﾊｰﾄ_ｿﾌﾄ取り纏め_ハードソフト20020619_20030107ハードソフト_20030109ハードソフト_見積20030114(MRCF)" xfId="1240" xr:uid="{00000000-0005-0000-0000-0000D8040000}"/>
    <cellStyle name="見積桁区切り_ﾊｰﾄﾞｿﾌﾄ費用_ﾊｰﾄ_ｿﾌﾄ取り纏め_ハードソフト20020619_20030107ハードソフト_20030109ハードソフト_見積20030114(MRCF)_見積20030114(ShadowImage)【改】" xfId="1241" xr:uid="{00000000-0005-0000-0000-0000D9040000}"/>
    <cellStyle name="見積-桁区切り_ﾊｰﾄﾞｿﾌﾄ費用_ﾊｰﾄ_ｿﾌﾄ取り纏め_ハードソフト20020619_20030107ハードソフト_20030109ハードソフト_見積20030114(MRCF)_見積20030114(ShadowImage)【改】" xfId="1242" xr:uid="{00000000-0005-0000-0000-0000DA040000}"/>
    <cellStyle name="見積桁区切り_ﾊｰﾄﾞｿﾌﾄ費用_ﾊｰﾄ_ｿﾌﾄ取り纏め_ハードソフト20020619_20030107ハードソフト_20030110ハードソフト(MRCF-Lite)" xfId="1243" xr:uid="{00000000-0005-0000-0000-0000DB040000}"/>
    <cellStyle name="見積-桁区切り_ﾊｰﾄﾞｿﾌﾄ費用_ﾊｰﾄ_ｿﾌﾄ取り纏め_ハードソフト20020619_20030107ハードソフト_20030110ハードソフト(MRCF-Lite)" xfId="1244" xr:uid="{00000000-0005-0000-0000-0000DC040000}"/>
    <cellStyle name="見積桁区切り_ﾊｰﾄﾞｿﾌﾄ費用_ﾊｰﾄ_ｿﾌﾄ取り纏め_ハードソフト20020619_20030107ハードソフト_20030110ハードソフト(MRCF-Lite)_【修正】ハードソフト" xfId="1245" xr:uid="{00000000-0005-0000-0000-0000DD040000}"/>
    <cellStyle name="見積-桁区切り_ﾊｰﾄﾞｿﾌﾄ費用_ﾊｰﾄ_ｿﾌﾄ取り纏め_ハードソフト20020619_20030107ハードソフト_20030110ハードソフト(MRCF-Lite)_【修正】ハードソフト" xfId="1246" xr:uid="{00000000-0005-0000-0000-0000DE040000}"/>
    <cellStyle name="見積桁区切り_ﾊｰﾄﾞｿﾌﾄ費用_ﾊｰﾄ_ｿﾌﾄ取り纏め_ハードソフト20020619_20030107ハードソフト_20030110ハードソフト(MRCF-Lite)_【松】20030116ハードソフト(APDB,MRCF-Lite)" xfId="1247" xr:uid="{00000000-0005-0000-0000-0000DF040000}"/>
    <cellStyle name="見積-桁区切り_ﾊｰﾄﾞｿﾌﾄ費用_ﾊｰﾄ_ｿﾌﾄ取り纏め_ハードソフト20020619_20030107ハードソフト_20030110ハードソフト(MRCF-Lite)_【松】20030116ハードソフト(APDB,MRCF-Lite)" xfId="1248" xr:uid="{00000000-0005-0000-0000-0000E0040000}"/>
    <cellStyle name="見積桁区切り_ﾊｰﾄﾞｿﾌﾄ費用_ﾊｰﾄ_ｿﾌﾄ取り纏め_ハードソフト20020619_20030107ハードソフト_20030110ハードソフト(MRCF-Lite)_【提出】R3サーバ御見積0304251" xfId="1249" xr:uid="{00000000-0005-0000-0000-0000E1040000}"/>
    <cellStyle name="見積-桁区切り_ﾊｰﾄﾞｿﾌﾄ費用_ﾊｰﾄ_ｿﾌﾄ取り纏め_ハードソフト20020619_20030107ハードソフト_20030110ハードソフト(MRCF-Lite)_【提出】R3サーバ御見積0304251" xfId="1250" xr:uid="{00000000-0005-0000-0000-0000E2040000}"/>
    <cellStyle name="見積桁区切り_ﾊｰﾄﾞｿﾌﾄ費用_ﾊｰﾄ_ｿﾌﾄ取り纏め_ハードソフト20020619_20030107ハードソフト_20030110ハードソフト(MRCF-Lite)_20030114ハードソフト(APDB,MRCF-Lite)" xfId="1251" xr:uid="{00000000-0005-0000-0000-0000E3040000}"/>
    <cellStyle name="見積-桁区切り_ﾊｰﾄﾞｿﾌﾄ費用_ﾊｰﾄ_ｿﾌﾄ取り纏め_ハードソフト20020619_20030107ハードソフト_20030110ハードソフト(MRCF-Lite)_20030114ハードソフト(APDB,MRCF-Lite)" xfId="1252" xr:uid="{00000000-0005-0000-0000-0000E4040000}"/>
    <cellStyle name="見積桁区切り_ﾊｰﾄﾞｿﾌﾄ費用_ﾊｰﾄ_ｿﾌﾄ取り纏め_ハードソフト20020619_20030107ハードソフト_20030110ハードソフト(MRCF-Lite)_20030122ハードソフト" xfId="1253" xr:uid="{00000000-0005-0000-0000-0000E5040000}"/>
    <cellStyle name="見積-桁区切り_ﾊｰﾄﾞｿﾌﾄ費用_ﾊｰﾄ_ｿﾌﾄ取り纏め_ハードソフト20020619_20030107ハードソフト_20030110ハードソフト(MRCF-Lite)_20030122ハードソフト" xfId="1254" xr:uid="{00000000-0005-0000-0000-0000E6040000}"/>
    <cellStyle name="見積桁区切り_ﾊｰﾄﾞｿﾌﾄ費用_ﾊｰﾄ_ｿﾌﾄ取り纏め_ハードソフト20020619_20030107ハードソフト_20030110ハードソフト(MRCF-Lite)_20030123ハードソフト" xfId="1255" xr:uid="{00000000-0005-0000-0000-0000E7040000}"/>
    <cellStyle name="見積-桁区切り_ﾊｰﾄﾞｿﾌﾄ費用_ﾊｰﾄ_ｿﾌﾄ取り纏め_ハードソフト20020619_20030107ハードソフト_20030110ハードソフト(MRCF-Lite)_20030123ハードソフト" xfId="1256" xr:uid="{00000000-0005-0000-0000-0000E8040000}"/>
    <cellStyle name="見積桁区切り_ﾊｰﾄﾞｿﾌﾄ費用_ﾊｰﾄ_ｿﾌﾄ取り纏め_ハードソフト20020619_20030107ハードソフト_20030110ハードソフト(MRCF-Lite)_ハードソフト" xfId="1257" xr:uid="{00000000-0005-0000-0000-0000E9040000}"/>
    <cellStyle name="見積-桁区切り_ﾊｰﾄﾞｿﾌﾄ費用_ﾊｰﾄ_ｿﾌﾄ取り纏め_ハードソフト20020619_20030107ハードソフト_20030110ハードソフト(MRCF-Lite)_ハードソフト" xfId="1258" xr:uid="{00000000-0005-0000-0000-0000EA040000}"/>
    <cellStyle name="見積桁区切り_ﾊｰﾄﾞｿﾌﾄ費用_ﾊｰﾄ_ｿﾌﾄ取り纏め_ハードソフト20020619_20030107ハードソフト_開発機器用" xfId="1259" xr:uid="{00000000-0005-0000-0000-0000EB040000}"/>
    <cellStyle name="見積-桁区切り_ﾊｰﾄﾞｿﾌﾄ費用_ﾊｰﾄ_ｿﾌﾄ取り纏め_ハードソフト20020619_20030107ハードソフト_開発機器用" xfId="1260" xr:uid="{00000000-0005-0000-0000-0000EC040000}"/>
    <cellStyle name="見積桁区切り_ﾊｰﾄﾞｿﾌﾄ費用_ﾊｰﾄ_ｿﾌﾄ取り纏め_ハードソフト20020619_20030107ハードソフト_開発機器用_見積20030114(MRCF)" xfId="1261" xr:uid="{00000000-0005-0000-0000-0000ED040000}"/>
    <cellStyle name="見積-桁区切り_ﾊｰﾄﾞｿﾌﾄ費用_ﾊｰﾄ_ｿﾌﾄ取り纏め_ハードソフト20020619_20030107ハードソフト_開発機器用_見積20030114(MRCF)" xfId="1262" xr:uid="{00000000-0005-0000-0000-0000EE040000}"/>
    <cellStyle name="見積桁区切り_ﾊｰﾄﾞｿﾌﾄ費用_ﾊｰﾄ_ｿﾌﾄ取り纏め_ハードソフト20020619_20030107ハードソフト_開発機器用_見積20030114(MRCF)_見積20030114(ShadowImage)【改】" xfId="1263" xr:uid="{00000000-0005-0000-0000-0000EF040000}"/>
    <cellStyle name="見積-桁区切り_ﾊｰﾄﾞｿﾌﾄ費用_ﾊｰﾄ_ｿﾌﾄ取り纏め_ハードソフト20020619_20030107ハードソフト_開発機器用_見積20030114(MRCF)_見積20030114(ShadowImage)【改】" xfId="1264" xr:uid="{00000000-0005-0000-0000-0000F0040000}"/>
    <cellStyle name="見積桁区切り_ﾊｰﾄﾞｿﾌﾄ費用_ﾊｰﾄ_ｿﾌﾄ取り纏め_ハードソフト20020619_20030107ハードソフト_見積20030114(ShadowImage)【改】" xfId="1265" xr:uid="{00000000-0005-0000-0000-0000F1040000}"/>
    <cellStyle name="見積-桁区切り_ﾊｰﾄﾞｿﾌﾄ費用_ﾊｰﾄ_ｿﾌﾄ取り纏め_ハードソフト20020619_20030107ハードソフト_見積20030114(ShadowImage)【改】" xfId="1266" xr:uid="{00000000-0005-0000-0000-0000F2040000}"/>
    <cellStyle name="見積桁区切り_ﾊｰﾄﾞｿﾌﾄ費用_ﾊｰﾄ_ｿﾌﾄ取り纏め_ハードソフト20020619_20030109ハードソフト_local" xfId="1267" xr:uid="{00000000-0005-0000-0000-0000F3040000}"/>
    <cellStyle name="見積-桁区切り_ﾊｰﾄﾞｿﾌﾄ費用_ﾊｰﾄ_ｿﾌﾄ取り纏め_ハードソフト20020619_20030109ハードソフト_local" xfId="1268" xr:uid="{00000000-0005-0000-0000-0000F4040000}"/>
    <cellStyle name="見積桁区切り_ﾊｰﾄﾞｿﾌﾄ費用_ﾊｰﾄ_ｿﾌﾄ取り纏め_ハードソフト20020619_20030109ハードソフト_local_見積20030114(MRCF)" xfId="1269" xr:uid="{00000000-0005-0000-0000-0000F5040000}"/>
    <cellStyle name="見積-桁区切り_ﾊｰﾄﾞｿﾌﾄ費用_ﾊｰﾄ_ｿﾌﾄ取り纏め_ハードソフト20020619_20030109ハードソフト_local_見積20030114(MRCF)" xfId="1270" xr:uid="{00000000-0005-0000-0000-0000F6040000}"/>
    <cellStyle name="見積桁区切り_ﾊｰﾄﾞｿﾌﾄ費用_ﾊｰﾄ_ｿﾌﾄ取り纏め_ハードソフト20020619_20030109ハードソフト_local_見積20030114(MRCF)_見積20030114(ShadowImage)【改】" xfId="1271" xr:uid="{00000000-0005-0000-0000-0000F7040000}"/>
    <cellStyle name="見積-桁区切り_ﾊｰﾄﾞｿﾌﾄ費用_ﾊｰﾄ_ｿﾌﾄ取り纏め_ハードソフト20020619_20030109ハードソフト_local_見積20030114(MRCF)_見積20030114(ShadowImage)【改】" xfId="1272" xr:uid="{00000000-0005-0000-0000-0000F8040000}"/>
    <cellStyle name="見積桁区切り_ﾊｰﾄﾞｿﾌﾄ費用_ﾊｰﾄ_ｿﾌﾄ取り纏め_ハードソフト20020619_20030110ハードソフト(MRCF-Lite)" xfId="1273" xr:uid="{00000000-0005-0000-0000-0000F9040000}"/>
    <cellStyle name="見積-桁区切り_ﾊｰﾄﾞｿﾌﾄ費用_ﾊｰﾄ_ｿﾌﾄ取り纏め_ハードソフト20020619_20030110ハードソフト(MRCF-Lite)" xfId="1274" xr:uid="{00000000-0005-0000-0000-0000FA040000}"/>
    <cellStyle name="見積桁区切り_ﾊｰﾄﾞｿﾌﾄ費用_ﾊｰﾄ_ｿﾌﾄ取り纏め_ハードソフト20020619_20030110ハードソフト(MRCF-Lite)_見積20030114(ShadowImage)【改】" xfId="1275" xr:uid="{00000000-0005-0000-0000-0000FB040000}"/>
    <cellStyle name="見積-桁区切り_ﾊｰﾄﾞｿﾌﾄ費用_ﾊｰﾄ_ｿﾌﾄ取り纏め_ハードソフト20020619_20030110ハードソフト(MRCF-Lite)_見積20030114(ShadowImage)【改】" xfId="1276" xr:uid="{00000000-0005-0000-0000-0000FC040000}"/>
    <cellStyle name="見積桁区切り_ﾊｰﾄﾞｿﾌﾄ費用_ﾊｰﾄ_ｿﾌﾄ取り纏め_ハードソフト20020619_20030114ハードソフト(APDB,MRCF-Lite)" xfId="1277" xr:uid="{00000000-0005-0000-0000-0000FD040000}"/>
    <cellStyle name="見積-桁区切り_ﾊｰﾄﾞｿﾌﾄ費用_ﾊｰﾄ_ｿﾌﾄ取り纏め_ハードソフト20020619_20030114ハードソフト(APDB,MRCF-Lite)" xfId="1278" xr:uid="{00000000-0005-0000-0000-0000FE040000}"/>
    <cellStyle name="見積桁区切り_ﾊｰﾄﾞｿﾌﾄ費用_ﾊｰﾄ_ｿﾌﾄ取り纏め_ハードソフト20020619_20030122ハードソフト" xfId="1279" xr:uid="{00000000-0005-0000-0000-0000FF040000}"/>
    <cellStyle name="見積-桁区切り_ﾊｰﾄﾞｿﾌﾄ費用_ﾊｰﾄ_ｿﾌﾄ取り纏め_ハードソフト20020619_20030122ハードソフト" xfId="1280" xr:uid="{00000000-0005-0000-0000-000000050000}"/>
    <cellStyle name="見積桁区切り_ﾊｰﾄﾞｿﾌﾄ費用_ﾊｰﾄ_ｿﾌﾄ取り纏め_ハードソフト20020619_20030123ハードソフト" xfId="1281" xr:uid="{00000000-0005-0000-0000-000001050000}"/>
    <cellStyle name="見積-桁区切り_ﾊｰﾄﾞｿﾌﾄ費用_ﾊｰﾄ_ｿﾌﾄ取り纏め_ハードソフト20020619_20030123ハードソフト" xfId="1282" xr:uid="{00000000-0005-0000-0000-000002050000}"/>
    <cellStyle name="見積桁区切り_ﾊｰﾄﾞｿﾌﾄ費用_ﾊｰﾄ_ｿﾌﾄ取り纏め_ハードソフト20020619_JP１ハードソフト" xfId="1283" xr:uid="{00000000-0005-0000-0000-000003050000}"/>
    <cellStyle name="見積-桁区切り_ﾊｰﾄﾞｿﾌﾄ費用_ﾊｰﾄ_ｿﾌﾄ取り纏め_ハードソフト20020619_JP１ハードソフト" xfId="1284" xr:uid="{00000000-0005-0000-0000-000004050000}"/>
    <cellStyle name="見積桁区切り_ﾊｰﾄﾞｿﾌﾄ費用_ﾊｰﾄ_ｿﾌﾄ取り纏め_ハードソフト20020619_JP１ハードソフト_見積20030114(MRCF)" xfId="1285" xr:uid="{00000000-0005-0000-0000-000005050000}"/>
    <cellStyle name="見積-桁区切り_ﾊｰﾄﾞｿﾌﾄ費用_ﾊｰﾄ_ｿﾌﾄ取り纏め_ハードソフト20020619_JP１ハードソフト_見積20030114(MRCF)" xfId="1286" xr:uid="{00000000-0005-0000-0000-000006050000}"/>
    <cellStyle name="見積桁区切り_ﾊｰﾄﾞｿﾌﾄ費用_ﾊｰﾄ_ｿﾌﾄ取り纏め_ハードソフト20020619_JP１ハードソフト_見積20030114(MRCF)_見積20030114(ShadowImage)【改】" xfId="1287" xr:uid="{00000000-0005-0000-0000-000007050000}"/>
    <cellStyle name="見積-桁区切り_ﾊｰﾄﾞｿﾌﾄ費用_ﾊｰﾄ_ｿﾌﾄ取り纏め_ハードソフト20020619_JP１ハードソフト_見積20030114(MRCF)_見積20030114(ShadowImage)【改】" xfId="1288" xr:uid="{00000000-0005-0000-0000-000008050000}"/>
    <cellStyle name="見積桁区切り_ﾊｰﾄﾞｿﾌﾄ費用_ﾊｰﾄ_ｿﾌﾄ取り纏め_ハードソフト20020619_ハードソフト" xfId="1289" xr:uid="{00000000-0005-0000-0000-000009050000}"/>
    <cellStyle name="見積-桁区切り_ﾊｰﾄﾞｿﾌﾄ費用_ﾊｰﾄ_ｿﾌﾄ取り纏め_ハードソフト20020619_ハードソフト" xfId="1290" xr:uid="{00000000-0005-0000-0000-00000A050000}"/>
    <cellStyle name="見積桁区切り_ﾊｰﾄﾞｿﾌﾄ費用_ﾊｰﾄ_ｿﾌﾄ取り纏め_ハードソフト20020619_ハードソフト20020729案2（380×1台）" xfId="1291" xr:uid="{00000000-0005-0000-0000-00000B050000}"/>
    <cellStyle name="見積-桁区切り_ﾊｰﾄﾞｿﾌﾄ費用_ﾊｰﾄ_ｿﾌﾄ取り纏め_ハードソフト20020619_ハードソフト20020729案2（380×1台）" xfId="1292" xr:uid="{00000000-0005-0000-0000-00000C050000}"/>
    <cellStyle name="見積桁区切り_ﾊｰﾄﾞｿﾌﾄ費用_ﾊｰﾄ_ｿﾌﾄ取り纏め_ハードソフト20020619_ハードソフト20020729案2（380×1台）_20030109muratal" xfId="1293" xr:uid="{00000000-0005-0000-0000-00000D050000}"/>
    <cellStyle name="見積-桁区切り_ﾊｰﾄﾞｿﾌﾄ費用_ﾊｰﾄ_ｿﾌﾄ取り纏め_ハードソフト20020619_ハードソフト20020729案2（380×1台）_20030109muratal" xfId="1294" xr:uid="{00000000-0005-0000-0000-00000E050000}"/>
    <cellStyle name="見積桁区切り_ﾊｰﾄﾞｿﾌﾄ費用_ﾊｰﾄ_ｿﾌﾄ取り纏め_ハードソフト20020619_ハードソフト20020729案2（380×1台）_20030109muratal_見積20030114(MRCF)" xfId="1295" xr:uid="{00000000-0005-0000-0000-00000F050000}"/>
    <cellStyle name="見積-桁区切り_ﾊｰﾄﾞｿﾌﾄ費用_ﾊｰﾄ_ｿﾌﾄ取り纏め_ハードソフト20020619_ハードソフト20020729案2（380×1台）_20030109muratal_見積20030114(MRCF)" xfId="1296" xr:uid="{00000000-0005-0000-0000-000010050000}"/>
    <cellStyle name="見積桁区切り_ﾊｰﾄﾞｿﾌﾄ費用_ﾊｰﾄ_ｿﾌﾄ取り纏め_ハードソフト20020619_ハードソフト20020729案2（380×1台）_20030109muratal_見積20030114(MRCF)_見積20030114(ShadowImage)【改】" xfId="1297" xr:uid="{00000000-0005-0000-0000-000011050000}"/>
    <cellStyle name="見積-桁区切り_ﾊｰﾄﾞｿﾌﾄ費用_ﾊｰﾄ_ｿﾌﾄ取り纏め_ハードソフト20020619_ハードソフト20020729案2（380×1台）_20030109muratal_見積20030114(MRCF)_見積20030114(ShadowImage)【改】" xfId="1298" xr:uid="{00000000-0005-0000-0000-000012050000}"/>
    <cellStyle name="見積桁区切り_ﾊｰﾄﾞｿﾌﾄ費用_ﾊｰﾄ_ｿﾌﾄ取り纏め_ハードソフト20020619_ハードソフト20020729案2（380×1台）_20030109ハードソフト" xfId="1299" xr:uid="{00000000-0005-0000-0000-000013050000}"/>
    <cellStyle name="見積-桁区切り_ﾊｰﾄﾞｿﾌﾄ費用_ﾊｰﾄ_ｿﾌﾄ取り纏め_ハードソフト20020619_ハードソフト20020729案2（380×1台）_20030109ハードソフト" xfId="1300" xr:uid="{00000000-0005-0000-0000-000014050000}"/>
    <cellStyle name="見積桁区切り_ﾊｰﾄﾞｿﾌﾄ費用_ﾊｰﾄ_ｿﾌﾄ取り纏め_ハードソフト20020619_ハードソフト20020729案2（380×1台）_20030109ハードソフト_見積20030114(MRCF)" xfId="1301" xr:uid="{00000000-0005-0000-0000-000015050000}"/>
    <cellStyle name="見積-桁区切り_ﾊｰﾄﾞｿﾌﾄ費用_ﾊｰﾄ_ｿﾌﾄ取り纏め_ハードソフト20020619_ハードソフト20020729案2（380×1台）_20030109ハードソフト_見積20030114(MRCF)" xfId="1302" xr:uid="{00000000-0005-0000-0000-000016050000}"/>
    <cellStyle name="見積桁区切り_ﾊｰﾄﾞｿﾌﾄ費用_ﾊｰﾄ_ｿﾌﾄ取り纏め_ハードソフト20020619_ハードソフト20020729案2（380×1台）_20030109ハードソフト_見積20030114(MRCF)_見積20030114(ShadowImage)【改】" xfId="1303" xr:uid="{00000000-0005-0000-0000-000017050000}"/>
    <cellStyle name="見積-桁区切り_ﾊｰﾄﾞｿﾌﾄ費用_ﾊｰﾄ_ｿﾌﾄ取り纏め_ハードソフト20020619_ハードソフト20020729案2（380×1台）_20030109ハードソフト_見積20030114(MRCF)_見積20030114(ShadowImage)【改】" xfId="1304" xr:uid="{00000000-0005-0000-0000-000018050000}"/>
    <cellStyle name="見積桁区切り_ﾊｰﾄﾞｿﾌﾄ費用_ﾊｰﾄ_ｿﾌﾄ取り纏め_ハードソフト20020619_ハードソフト20020729案2（380×1台）_20030110ハードソフト(MRCF-Lite)" xfId="1305" xr:uid="{00000000-0005-0000-0000-000019050000}"/>
    <cellStyle name="見積-桁区切り_ﾊｰﾄﾞｿﾌﾄ費用_ﾊｰﾄ_ｿﾌﾄ取り纏め_ハードソフト20020619_ハードソフト20020729案2（380×1台）_20030110ハードソフト(MRCF-Lite)" xfId="1306" xr:uid="{00000000-0005-0000-0000-00001A050000}"/>
    <cellStyle name="見積桁区切り_ﾊｰﾄﾞｿﾌﾄ費用_ﾊｰﾄ_ｿﾌﾄ取り纏め_ハードソフト20020619_ハードソフト20020729案2（380×1台）_20030110ハードソフト(MRCF-Lite)_【修正】ハードソフト" xfId="1307" xr:uid="{00000000-0005-0000-0000-00001B050000}"/>
    <cellStyle name="見積-桁区切り_ﾊｰﾄﾞｿﾌﾄ費用_ﾊｰﾄ_ｿﾌﾄ取り纏め_ハードソフト20020619_ハードソフト20020729案2（380×1台）_20030110ハードソフト(MRCF-Lite)_【修正】ハードソフト" xfId="1308" xr:uid="{00000000-0005-0000-0000-00001C050000}"/>
    <cellStyle name="見積桁区切り_ﾊｰﾄﾞｿﾌﾄ費用_ﾊｰﾄ_ｿﾌﾄ取り纏め_ハードソフト20020619_ハードソフト20020729案2（380×1台）_20030110ハードソフト(MRCF-Lite)_【松】20030116ハードソフト(APDB,MRCF-Lite)" xfId="1309" xr:uid="{00000000-0005-0000-0000-00001D050000}"/>
    <cellStyle name="見積-桁区切り_ﾊｰﾄﾞｿﾌﾄ費用_ﾊｰﾄ_ｿﾌﾄ取り纏め_ハードソフト20020619_ハードソフト20020729案2（380×1台）_20030110ハードソフト(MRCF-Lite)_【松】20030116ハードソフト(APDB,MRCF-Lite)" xfId="1310" xr:uid="{00000000-0005-0000-0000-00001E050000}"/>
    <cellStyle name="見積桁区切り_ﾊｰﾄﾞｿﾌﾄ費用_ﾊｰﾄ_ｿﾌﾄ取り纏め_ハードソフト20020619_ハードソフト20020729案2（380×1台）_20030110ハードソフト(MRCF-Lite)_【提出】R3サーバ御見積0304251" xfId="1311" xr:uid="{00000000-0005-0000-0000-00001F050000}"/>
    <cellStyle name="見積-桁区切り_ﾊｰﾄﾞｿﾌﾄ費用_ﾊｰﾄ_ｿﾌﾄ取り纏め_ハードソフト20020619_ハードソフト20020729案2（380×1台）_20030110ハードソフト(MRCF-Lite)_【提出】R3サーバ御見積0304251" xfId="1312" xr:uid="{00000000-0005-0000-0000-000020050000}"/>
    <cellStyle name="見積桁区切り_ﾊｰﾄﾞｿﾌﾄ費用_ﾊｰﾄ_ｿﾌﾄ取り纏め_ハードソフト20020619_ハードソフト20020729案2（380×1台）_20030110ハードソフト(MRCF-Lite)_20030114ハードソフト(APDB,MRCF-Lite)" xfId="1313" xr:uid="{00000000-0005-0000-0000-000021050000}"/>
    <cellStyle name="見積-桁区切り_ﾊｰﾄﾞｿﾌﾄ費用_ﾊｰﾄ_ｿﾌﾄ取り纏め_ハードソフト20020619_ハードソフト20020729案2（380×1台）_20030110ハードソフト(MRCF-Lite)_20030114ハードソフト(APDB,MRCF-Lite)" xfId="1314" xr:uid="{00000000-0005-0000-0000-000022050000}"/>
    <cellStyle name="見積桁区切り_ﾊｰﾄﾞｿﾌﾄ費用_ﾊｰﾄ_ｿﾌﾄ取り纏め_ハードソフト20020619_ハードソフト20020729案2（380×1台）_20030110ハードソフト(MRCF-Lite)_20030122ハードソフト" xfId="1315" xr:uid="{00000000-0005-0000-0000-000023050000}"/>
    <cellStyle name="見積-桁区切り_ﾊｰﾄﾞｿﾌﾄ費用_ﾊｰﾄ_ｿﾌﾄ取り纏め_ハードソフト20020619_ハードソフト20020729案2（380×1台）_20030110ハードソフト(MRCF-Lite)_20030122ハードソフト" xfId="1316" xr:uid="{00000000-0005-0000-0000-000024050000}"/>
    <cellStyle name="見積桁区切り_ﾊｰﾄﾞｿﾌﾄ費用_ﾊｰﾄ_ｿﾌﾄ取り纏め_ハードソフト20020619_ハードソフト20020729案2（380×1台）_20030110ハードソフト(MRCF-Lite)_20030123ハードソフト" xfId="1317" xr:uid="{00000000-0005-0000-0000-000025050000}"/>
    <cellStyle name="見積-桁区切り_ﾊｰﾄﾞｿﾌﾄ費用_ﾊｰﾄ_ｿﾌﾄ取り纏め_ハードソフト20020619_ハードソフト20020729案2（380×1台）_20030110ハードソフト(MRCF-Lite)_20030123ハードソフト" xfId="1318" xr:uid="{00000000-0005-0000-0000-000026050000}"/>
    <cellStyle name="見積桁区切り_ﾊｰﾄﾞｿﾌﾄ費用_ﾊｰﾄ_ｿﾌﾄ取り纏め_ハードソフト20020619_ハードソフト20020729案2（380×1台）_20030110ハードソフト(MRCF-Lite)_ハードソフト" xfId="1319" xr:uid="{00000000-0005-0000-0000-000027050000}"/>
    <cellStyle name="見積-桁区切り_ﾊｰﾄﾞｿﾌﾄ費用_ﾊｰﾄ_ｿﾌﾄ取り纏め_ハードソフト20020619_ハードソフト20020729案2（380×1台）_20030110ハードソフト(MRCF-Lite)_ハードソフト" xfId="1320" xr:uid="{00000000-0005-0000-0000-000028050000}"/>
    <cellStyle name="見積桁区切り_ﾊｰﾄﾞｿﾌﾄ費用_ﾊｰﾄ_ｿﾌﾄ取り纏め_ハードソフト20020619_ハードソフト20020729案2（380×1台）_開発機器用" xfId="1321" xr:uid="{00000000-0005-0000-0000-000029050000}"/>
    <cellStyle name="見積-桁区切り_ﾊｰﾄﾞｿﾌﾄ費用_ﾊｰﾄ_ｿﾌﾄ取り纏め_ハードソフト20020619_ハードソフト20020729案2（380×1台）_開発機器用" xfId="1322" xr:uid="{00000000-0005-0000-0000-00002A050000}"/>
    <cellStyle name="見積桁区切り_ﾊｰﾄﾞｿﾌﾄ費用_ﾊｰﾄ_ｿﾌﾄ取り纏め_ハードソフト20020619_ハードソフト20020729案2（380×1台）_開発機器用_見積20030114(MRCF)" xfId="1323" xr:uid="{00000000-0005-0000-0000-00002B050000}"/>
    <cellStyle name="見積-桁区切り_ﾊｰﾄﾞｿﾌﾄ費用_ﾊｰﾄ_ｿﾌﾄ取り纏め_ハードソフト20020619_ハードソフト20020729案2（380×1台）_開発機器用_見積20030114(MRCF)" xfId="1324" xr:uid="{00000000-0005-0000-0000-00002C050000}"/>
    <cellStyle name="見積桁区切り_ﾊｰﾄﾞｿﾌﾄ費用_ﾊｰﾄ_ｿﾌﾄ取り纏め_ハードソフト20020619_ハードソフト20020729案2（380×1台）_開発機器用_見積20030114(MRCF)_見積20030114(ShadowImage)【改】" xfId="1325" xr:uid="{00000000-0005-0000-0000-00002D050000}"/>
    <cellStyle name="見積-桁区切り_ﾊｰﾄﾞｿﾌﾄ費用_ﾊｰﾄ_ｿﾌﾄ取り纏め_ハードソフト20020619_ハードソフト20020729案2（380×1台）_開発機器用_見積20030114(MRCF)_見積20030114(ShadowImage)【改】" xfId="1326" xr:uid="{00000000-0005-0000-0000-00002E050000}"/>
    <cellStyle name="見積桁区切り_ﾊｰﾄﾞｿﾌﾄ費用_ﾊｰﾄ_ｿﾌﾄ取り纏め_ハードソフト20020619_ハードソフト20020729案2（380×1台）_見積20030114(ShadowImage)【改】" xfId="1327" xr:uid="{00000000-0005-0000-0000-00002F050000}"/>
    <cellStyle name="見積-桁区切り_ﾊｰﾄﾞｿﾌﾄ費用_ﾊｰﾄ_ｿﾌﾄ取り纏め_ハードソフト20020619_ハードソフト20020729案2（380×1台）_見積20030114(ShadowImage)【改】" xfId="1328" xr:uid="{00000000-0005-0000-0000-000030050000}"/>
    <cellStyle name="見積桁区切り_ﾊｰﾄﾞｿﾌﾄ費用_ﾊｰﾄ_ｿﾌﾄ取り纏め_ハードソフト20020619_ハードソフト20030313" xfId="1329" xr:uid="{00000000-0005-0000-0000-000031050000}"/>
    <cellStyle name="見積-桁区切り_ﾊｰﾄﾞｿﾌﾄ費用_ﾊｰﾄ_ｿﾌﾄ取り纏め_ハードソフト20020619_ハードソフト20030313" xfId="1330" xr:uid="{00000000-0005-0000-0000-000032050000}"/>
    <cellStyle name="見積桁区切り_ﾊｰﾄﾞｿﾌﾄ費用_ﾊｰﾄ_ｿﾌﾄ取り纏め_ハードソフト20020619_見積20030114(MRCF)" xfId="1331" xr:uid="{00000000-0005-0000-0000-000033050000}"/>
    <cellStyle name="見積-桁区切り_ﾊｰﾄﾞｿﾌﾄ費用_ﾊｰﾄ_ｿﾌﾄ取り纏め_ハードソフト20020619_見積20030114(MRCF)" xfId="1332" xr:uid="{00000000-0005-0000-0000-000034050000}"/>
    <cellStyle name="見積桁区切り_ﾊｰﾄﾞｿﾌﾄ費用_ﾊｰﾄ_ｿﾌﾄ取り纏め_ハードソフト20020619_見積20030114(MRCF)_見積20030114(ShadowImage)【改】" xfId="1333" xr:uid="{00000000-0005-0000-0000-000035050000}"/>
    <cellStyle name="見積-桁区切り_ﾊｰﾄﾞｿﾌﾄ費用_ﾊｰﾄ_ｿﾌﾄ取り纏め_ハードソフト20020619_見積20030114(MRCF)_見積20030114(ShadowImage)【改】" xfId="1334" xr:uid="{00000000-0005-0000-0000-000036050000}"/>
    <cellStyle name="見積桁区切り_ﾊｰﾄﾞｿﾌﾄ費用_ﾊｰﾄ_ｿﾌﾄ取り纏め_ハードソフト20020619_本番機構成20020807" xfId="1335" xr:uid="{00000000-0005-0000-0000-000037050000}"/>
    <cellStyle name="見積-桁区切り_ﾊｰﾄﾞｿﾌﾄ費用_ﾊｰﾄ_ｿﾌﾄ取り纏め_ハードソフト20020619_本番機構成20020807" xfId="1336" xr:uid="{00000000-0005-0000-0000-000038050000}"/>
    <cellStyle name="見積桁区切り_ﾊｰﾄﾞｿﾌﾄ費用_ﾊｰﾄ_ｿﾌﾄ取り纏め_ハードソフト20020619_本番機構成20021129" xfId="1337" xr:uid="{00000000-0005-0000-0000-000039050000}"/>
    <cellStyle name="見積-桁区切り_ﾊｰﾄﾞｿﾌﾄ費用_ﾊｰﾄ_ｿﾌﾄ取り纏め_ハードソフト20020619_本番機構成20021129" xfId="1338" xr:uid="{00000000-0005-0000-0000-00003A050000}"/>
    <cellStyle name="見積桁区切り_ﾊｰﾄﾞｿﾌﾄ費用_ﾊｰﾄ_ｿﾌﾄ取り纏め_ハードソフト20020619_本番機構成20021129_20030109muratal" xfId="1339" xr:uid="{00000000-0005-0000-0000-00003B050000}"/>
    <cellStyle name="見積-桁区切り_ﾊｰﾄﾞｿﾌﾄ費用_ﾊｰﾄ_ｿﾌﾄ取り纏め_ハードソフト20020619_本番機構成20021129_20030109muratal" xfId="1340" xr:uid="{00000000-0005-0000-0000-00003C050000}"/>
    <cellStyle name="見積桁区切り_ﾊｰﾄﾞｿﾌﾄ費用_ﾊｰﾄ_ｿﾌﾄ取り纏め_ハードソフト20020619_本番機構成20021129_20030109muratal_見積20030114(MRCF)" xfId="1341" xr:uid="{00000000-0005-0000-0000-00003D050000}"/>
    <cellStyle name="見積-桁区切り_ﾊｰﾄﾞｿﾌﾄ費用_ﾊｰﾄ_ｿﾌﾄ取り纏め_ハードソフト20020619_本番機構成20021129_20030109muratal_見積20030114(MRCF)" xfId="1342" xr:uid="{00000000-0005-0000-0000-00003E050000}"/>
    <cellStyle name="見積桁区切り_ﾊｰﾄﾞｿﾌﾄ費用_ﾊｰﾄ_ｿﾌﾄ取り纏め_ハードソフト20020619_本番機構成20021129_20030109muratal_見積20030114(MRCF)_見積20030114(ShadowImage)【改】" xfId="1343" xr:uid="{00000000-0005-0000-0000-00003F050000}"/>
    <cellStyle name="見積-桁区切り_ﾊｰﾄﾞｿﾌﾄ費用_ﾊｰﾄ_ｿﾌﾄ取り纏め_ハードソフト20020619_本番機構成20021129_20030109muratal_見積20030114(MRCF)_見積20030114(ShadowImage)【改】" xfId="1344" xr:uid="{00000000-0005-0000-0000-000040050000}"/>
    <cellStyle name="見積桁区切り_ﾊｰﾄﾞｿﾌﾄ費用_ﾊｰﾄ_ｿﾌﾄ取り纏め_ハードソフト20020619_本番機構成20021129_20030109ハードソフト" xfId="1345" xr:uid="{00000000-0005-0000-0000-000041050000}"/>
    <cellStyle name="見積-桁区切り_ﾊｰﾄﾞｿﾌﾄ費用_ﾊｰﾄ_ｿﾌﾄ取り纏め_ハードソフト20020619_本番機構成20021129_20030109ハードソフト" xfId="1346" xr:uid="{00000000-0005-0000-0000-000042050000}"/>
    <cellStyle name="見積桁区切り_ﾊｰﾄﾞｿﾌﾄ費用_ﾊｰﾄ_ｿﾌﾄ取り纏め_ハードソフト20020619_本番機構成20021129_20030109ハードソフト_見積20030114(MRCF)" xfId="1347" xr:uid="{00000000-0005-0000-0000-000043050000}"/>
    <cellStyle name="見積-桁区切り_ﾊｰﾄﾞｿﾌﾄ費用_ﾊｰﾄ_ｿﾌﾄ取り纏め_ハードソフト20020619_本番機構成20021129_20030109ハードソフト_見積20030114(MRCF)" xfId="1348" xr:uid="{00000000-0005-0000-0000-000044050000}"/>
    <cellStyle name="見積桁区切り_ﾊｰﾄﾞｿﾌﾄ費用_ﾊｰﾄ_ｿﾌﾄ取り纏め_ハードソフト20020619_本番機構成20021129_20030109ハードソフト_見積20030114(MRCF)_見積20030114(ShadowImage)【改】" xfId="1349" xr:uid="{00000000-0005-0000-0000-000045050000}"/>
    <cellStyle name="見積-桁区切り_ﾊｰﾄﾞｿﾌﾄ費用_ﾊｰﾄ_ｿﾌﾄ取り纏め_ハードソフト20020619_本番機構成20021129_20030109ハードソフト_見積20030114(MRCF)_見積20030114(ShadowImage)【改】" xfId="1350" xr:uid="{00000000-0005-0000-0000-000046050000}"/>
    <cellStyle name="見積桁区切り_ﾊｰﾄﾞｿﾌﾄ費用_ﾊｰﾄ_ｿﾌﾄ取り纏め_ハードソフト20020619_本番機構成20021129_20030110ハードソフト(MRCF-Lite)" xfId="1351" xr:uid="{00000000-0005-0000-0000-000047050000}"/>
    <cellStyle name="見積-桁区切り_ﾊｰﾄﾞｿﾌﾄ費用_ﾊｰﾄ_ｿﾌﾄ取り纏め_ハードソフト20020619_本番機構成20021129_20030110ハードソフト(MRCF-Lite)" xfId="1352" xr:uid="{00000000-0005-0000-0000-000048050000}"/>
    <cellStyle name="見積桁区切り_ﾊｰﾄﾞｿﾌﾄ費用_ﾊｰﾄ_ｿﾌﾄ取り纏め_ハードソフト20020619_本番機構成20021129_20030110ハードソフト(MRCF-Lite)_【修正】ハードソフト" xfId="1353" xr:uid="{00000000-0005-0000-0000-000049050000}"/>
    <cellStyle name="見積-桁区切り_ﾊｰﾄﾞｿﾌﾄ費用_ﾊｰﾄ_ｿﾌﾄ取り纏め_ハードソフト20020619_本番機構成20021129_20030110ハードソフト(MRCF-Lite)_【修正】ハードソフト" xfId="1354" xr:uid="{00000000-0005-0000-0000-00004A050000}"/>
    <cellStyle name="見積桁区切り_ﾊｰﾄﾞｿﾌﾄ費用_ﾊｰﾄ_ｿﾌﾄ取り纏め_ハードソフト20020619_本番機構成20021129_20030110ハードソフト(MRCF-Lite)_【松】20030116ハードソフト(APDB,MRCF-Lite)" xfId="1355" xr:uid="{00000000-0005-0000-0000-00004B050000}"/>
    <cellStyle name="見積-桁区切り_ﾊｰﾄﾞｿﾌﾄ費用_ﾊｰﾄ_ｿﾌﾄ取り纏め_ハードソフト20020619_本番機構成20021129_20030110ハードソフト(MRCF-Lite)_【松】20030116ハードソフト(APDB,MRCF-Lite)" xfId="1356" xr:uid="{00000000-0005-0000-0000-00004C050000}"/>
    <cellStyle name="見積桁区切り_ﾊｰﾄﾞｿﾌﾄ費用_ﾊｰﾄ_ｿﾌﾄ取り纏め_ハードソフト20020619_本番機構成20021129_20030110ハードソフト(MRCF-Lite)_【提出】R3サーバ御見積0304251" xfId="1357" xr:uid="{00000000-0005-0000-0000-00004D050000}"/>
    <cellStyle name="見積-桁区切り_ﾊｰﾄﾞｿﾌﾄ費用_ﾊｰﾄ_ｿﾌﾄ取り纏め_ハードソフト20020619_本番機構成20021129_20030110ハードソフト(MRCF-Lite)_【提出】R3サーバ御見積0304251" xfId="1358" xr:uid="{00000000-0005-0000-0000-00004E050000}"/>
    <cellStyle name="見積桁区切り_ﾊｰﾄﾞｿﾌﾄ費用_ﾊｰﾄ_ｿﾌﾄ取り纏め_ハードソフト20020619_本番機構成20021129_20030110ハードソフト(MRCF-Lite)_20030114ハードソフト(APDB,MRCF-Lite)" xfId="1359" xr:uid="{00000000-0005-0000-0000-00004F050000}"/>
    <cellStyle name="見積-桁区切り_ﾊｰﾄﾞｿﾌﾄ費用_ﾊｰﾄ_ｿﾌﾄ取り纏め_ハードソフト20020619_本番機構成20021129_20030110ハードソフト(MRCF-Lite)_20030114ハードソフト(APDB,MRCF-Lite)" xfId="1360" xr:uid="{00000000-0005-0000-0000-000050050000}"/>
    <cellStyle name="見積桁区切り_ﾊｰﾄﾞｿﾌﾄ費用_ﾊｰﾄ_ｿﾌﾄ取り纏め_ハードソフト20020619_本番機構成20021129_20030110ハードソフト(MRCF-Lite)_20030122ハードソフト" xfId="1361" xr:uid="{00000000-0005-0000-0000-000051050000}"/>
    <cellStyle name="見積-桁区切り_ﾊｰﾄﾞｿﾌﾄ費用_ﾊｰﾄ_ｿﾌﾄ取り纏め_ハードソフト20020619_本番機構成20021129_20030110ハードソフト(MRCF-Lite)_20030122ハードソフト" xfId="1362" xr:uid="{00000000-0005-0000-0000-000052050000}"/>
    <cellStyle name="見積桁区切り_ﾊｰﾄﾞｿﾌﾄ費用_ﾊｰﾄ_ｿﾌﾄ取り纏め_ハードソフト20020619_本番機構成20021129_20030110ハードソフト(MRCF-Lite)_20030123ハードソフト" xfId="1363" xr:uid="{00000000-0005-0000-0000-000053050000}"/>
    <cellStyle name="見積-桁区切り_ﾊｰﾄﾞｿﾌﾄ費用_ﾊｰﾄ_ｿﾌﾄ取り纏め_ハードソフト20020619_本番機構成20021129_20030110ハードソフト(MRCF-Lite)_20030123ハードソフト" xfId="1364" xr:uid="{00000000-0005-0000-0000-000054050000}"/>
    <cellStyle name="見積桁区切り_ﾊｰﾄﾞｿﾌﾄ費用_ﾊｰﾄ_ｿﾌﾄ取り纏め_ハードソフト20020619_本番機構成20021129_20030110ハードソフト(MRCF-Lite)_ハードソフト" xfId="1365" xr:uid="{00000000-0005-0000-0000-000055050000}"/>
    <cellStyle name="見積-桁区切り_ﾊｰﾄﾞｿﾌﾄ費用_ﾊｰﾄ_ｿﾌﾄ取り纏め_ハードソフト20020619_本番機構成20021129_20030110ハードソフト(MRCF-Lite)_ハードソフト" xfId="1366" xr:uid="{00000000-0005-0000-0000-000056050000}"/>
    <cellStyle name="見積桁区切り_ﾊｰﾄﾞｿﾌﾄ費用_ﾊｰﾄ_ｿﾌﾄ取り纏め_ハードソフト20020619_本番機構成20021129_開発機器用" xfId="1367" xr:uid="{00000000-0005-0000-0000-000057050000}"/>
    <cellStyle name="見積-桁区切り_ﾊｰﾄﾞｿﾌﾄ費用_ﾊｰﾄ_ｿﾌﾄ取り纏め_ハードソフト20020619_本番機構成20021129_開発機器用" xfId="1368" xr:uid="{00000000-0005-0000-0000-000058050000}"/>
    <cellStyle name="見積桁区切り_ﾊｰﾄﾞｿﾌﾄ費用_ﾊｰﾄ_ｿﾌﾄ取り纏め_ハードソフト20020619_本番機構成20021129_開発機器用_見積20030114(MRCF)" xfId="1369" xr:uid="{00000000-0005-0000-0000-000059050000}"/>
    <cellStyle name="見積-桁区切り_ﾊｰﾄﾞｿﾌﾄ費用_ﾊｰﾄ_ｿﾌﾄ取り纏め_ハードソフト20020619_本番機構成20021129_開発機器用_見積20030114(MRCF)" xfId="1370" xr:uid="{00000000-0005-0000-0000-00005A050000}"/>
    <cellStyle name="見積桁区切り_ﾊｰﾄﾞｿﾌﾄ費用_ﾊｰﾄ_ｿﾌﾄ取り纏め_ハードソフト20020619_本番機構成20021129_開発機器用_見積20030114(MRCF)_見積20030114(ShadowImage)【改】" xfId="1371" xr:uid="{00000000-0005-0000-0000-00005B050000}"/>
    <cellStyle name="見積-桁区切り_ﾊｰﾄﾞｿﾌﾄ費用_ﾊｰﾄ_ｿﾌﾄ取り纏め_ハードソフト20020619_本番機構成20021129_開発機器用_見積20030114(MRCF)_見積20030114(ShadowImage)【改】" xfId="1372" xr:uid="{00000000-0005-0000-0000-00005C050000}"/>
    <cellStyle name="見積桁区切り_ﾊｰﾄﾞｿﾌﾄ費用_ﾊｰﾄ_ｿﾌﾄ取り纏め_ハードソフト20020619_本番機構成20021129_見積20030114(ShadowImage)【改】" xfId="1373" xr:uid="{00000000-0005-0000-0000-00005D050000}"/>
    <cellStyle name="見積-桁区切り_ﾊｰﾄﾞｿﾌﾄ費用_ﾊｰﾄ_ｿﾌﾄ取り纏め_ハードソフト20020619_本番機構成20021129_見積20030114(ShadowImage)【改】" xfId="1374" xr:uid="{00000000-0005-0000-0000-00005E050000}"/>
    <cellStyle name="見積桁区切り_ﾊｰﾄﾞｿﾌﾄ費用_ﾊｰﾄ_ｿﾌﾄ取り纏め_ハードソフト20020719" xfId="1375" xr:uid="{00000000-0005-0000-0000-00005F050000}"/>
    <cellStyle name="見積-桁区切り_ﾊｰﾄﾞｿﾌﾄ費用_ﾊｰﾄ_ｿﾌﾄ取り纏め_ハードソフト20020719" xfId="1376" xr:uid="{00000000-0005-0000-0000-000060050000}"/>
    <cellStyle name="見積桁区切り_ﾊｰﾄﾞｿﾌﾄ費用_ﾊｰﾄ_ｿﾌﾄ取り纏め_ハードソフト20020719_【20021205修正、顧客未提出】顧客提出ハード021130" xfId="1377" xr:uid="{00000000-0005-0000-0000-000061050000}"/>
    <cellStyle name="見積-桁区切り_ﾊｰﾄﾞｿﾌﾄ費用_ﾊｰﾄ_ｿﾌﾄ取り纏め_ハードソフト20020719_【20021205修正、顧客未提出】顧客提出ハード021130" xfId="1378" xr:uid="{00000000-0005-0000-0000-000062050000}"/>
    <cellStyle name="見積桁区切り_ﾊｰﾄﾞｿﾌﾄ費用_ﾊｰﾄ_ｿﾌﾄ取り纏め_ハードソフト20020719_【修正】ハードソフト" xfId="1379" xr:uid="{00000000-0005-0000-0000-000063050000}"/>
    <cellStyle name="見積-桁区切り_ﾊｰﾄﾞｿﾌﾄ費用_ﾊｰﾄ_ｿﾌﾄ取り纏め_ハードソフト20020719_【修正】ハードソフト" xfId="1380" xr:uid="{00000000-0005-0000-0000-000064050000}"/>
    <cellStyle name="見積桁区切り_ﾊｰﾄﾞｿﾌﾄ費用_ﾊｰﾄ_ｿﾌﾄ取り纏め_ハードソフト20020719_【松】20030116ハードソフト(APDB,MRCF-Lite)" xfId="1381" xr:uid="{00000000-0005-0000-0000-000065050000}"/>
    <cellStyle name="見積-桁区切り_ﾊｰﾄﾞｿﾌﾄ費用_ﾊｰﾄ_ｿﾌﾄ取り纏め_ハードソフト20020719_【松】20030116ハードソフト(APDB,MRCF-Lite)" xfId="1382" xr:uid="{00000000-0005-0000-0000-000066050000}"/>
    <cellStyle name="見積桁区切り_ﾊｰﾄﾞｿﾌﾄ費用_ﾊｰﾄ_ｿﾌﾄ取り纏め_ハードソフト20020719_【提出】R3サーバ御見積0304251" xfId="1383" xr:uid="{00000000-0005-0000-0000-000067050000}"/>
    <cellStyle name="見積-桁区切り_ﾊｰﾄﾞｿﾌﾄ費用_ﾊｰﾄ_ｿﾌﾄ取り纏め_ハードソフト20020719_【提出】R3サーバ御見積0304251" xfId="1384" xr:uid="{00000000-0005-0000-0000-000068050000}"/>
    <cellStyle name="見積桁区切り_ﾊｰﾄﾞｿﾌﾄ費用_ﾊｰﾄ_ｿﾌﾄ取り纏め_ハードソフト20020719_20030107ハードソフト" xfId="1385" xr:uid="{00000000-0005-0000-0000-000069050000}"/>
    <cellStyle name="見積-桁区切り_ﾊｰﾄﾞｿﾌﾄ費用_ﾊｰﾄ_ｿﾌﾄ取り纏め_ハードソフト20020719_20030107ハードソフト" xfId="1386" xr:uid="{00000000-0005-0000-0000-00006A050000}"/>
    <cellStyle name="見積桁区切り_ﾊｰﾄﾞｿﾌﾄ費用_ﾊｰﾄ_ｿﾌﾄ取り纏め_ハードソフト20020719_20030107ハードソフト_20030109muratal" xfId="1387" xr:uid="{00000000-0005-0000-0000-00006B050000}"/>
    <cellStyle name="見積-桁区切り_ﾊｰﾄﾞｿﾌﾄ費用_ﾊｰﾄ_ｿﾌﾄ取り纏め_ハードソフト20020719_20030107ハードソフト_20030109muratal" xfId="1388" xr:uid="{00000000-0005-0000-0000-00006C050000}"/>
    <cellStyle name="見積桁区切り_ﾊｰﾄﾞｿﾌﾄ費用_ﾊｰﾄ_ｿﾌﾄ取り纏め_ハードソフト20020719_20030107ハードソフト_20030109muratal_見積20030114(MRCF)" xfId="1389" xr:uid="{00000000-0005-0000-0000-00006D050000}"/>
    <cellStyle name="見積-桁区切り_ﾊｰﾄﾞｿﾌﾄ費用_ﾊｰﾄ_ｿﾌﾄ取り纏め_ハードソフト20020719_20030107ハードソフト_20030109muratal_見積20030114(MRCF)" xfId="1390" xr:uid="{00000000-0005-0000-0000-00006E050000}"/>
    <cellStyle name="見積桁区切り_ﾊｰﾄﾞｿﾌﾄ費用_ﾊｰﾄ_ｿﾌﾄ取り纏め_ハードソフト20020719_20030107ハードソフト_20030109muratal_見積20030114(MRCF)_見積20030114(ShadowImage)【改】" xfId="1391" xr:uid="{00000000-0005-0000-0000-00006F050000}"/>
    <cellStyle name="見積-桁区切り_ﾊｰﾄﾞｿﾌﾄ費用_ﾊｰﾄ_ｿﾌﾄ取り纏め_ハードソフト20020719_20030107ハードソフト_20030109muratal_見積20030114(MRCF)_見積20030114(ShadowImage)【改】" xfId="1392" xr:uid="{00000000-0005-0000-0000-000070050000}"/>
    <cellStyle name="見積桁区切り_ﾊｰﾄﾞｿﾌﾄ費用_ﾊｰﾄ_ｿﾌﾄ取り纏め_ハードソフト20020719_20030107ハードソフト_20030109ハードソフト" xfId="1393" xr:uid="{00000000-0005-0000-0000-000071050000}"/>
    <cellStyle name="見積-桁区切り_ﾊｰﾄﾞｿﾌﾄ費用_ﾊｰﾄ_ｿﾌﾄ取り纏め_ハードソフト20020719_20030107ハードソフト_20030109ハードソフト" xfId="1394" xr:uid="{00000000-0005-0000-0000-000072050000}"/>
    <cellStyle name="見積桁区切り_ﾊｰﾄﾞｿﾌﾄ費用_ﾊｰﾄ_ｿﾌﾄ取り纏め_ハードソフト20020719_20030107ハードソフト_20030109ハードソフト_見積20030114(MRCF)" xfId="1395" xr:uid="{00000000-0005-0000-0000-000073050000}"/>
    <cellStyle name="見積-桁区切り_ﾊｰﾄﾞｿﾌﾄ費用_ﾊｰﾄ_ｿﾌﾄ取り纏め_ハードソフト20020719_20030107ハードソフト_20030109ハードソフト_見積20030114(MRCF)" xfId="1396" xr:uid="{00000000-0005-0000-0000-000074050000}"/>
    <cellStyle name="見積桁区切り_ﾊｰﾄﾞｿﾌﾄ費用_ﾊｰﾄ_ｿﾌﾄ取り纏め_ハードソフト20020719_20030107ハードソフト_20030109ハードソフト_見積20030114(MRCF)_見積20030114(ShadowImage)【改】" xfId="1397" xr:uid="{00000000-0005-0000-0000-000075050000}"/>
    <cellStyle name="見積-桁区切り_ﾊｰﾄﾞｿﾌﾄ費用_ﾊｰﾄ_ｿﾌﾄ取り纏め_ハードソフト20020719_20030107ハードソフト_20030109ハードソフト_見積20030114(MRCF)_見積20030114(ShadowImage)【改】" xfId="1398" xr:uid="{00000000-0005-0000-0000-000076050000}"/>
    <cellStyle name="見積桁区切り_ﾊｰﾄﾞｿﾌﾄ費用_ﾊｰﾄ_ｿﾌﾄ取り纏め_ハードソフト20020719_20030107ハードソフト_20030110ハードソフト(MRCF-Lite)" xfId="1399" xr:uid="{00000000-0005-0000-0000-000077050000}"/>
    <cellStyle name="見積-桁区切り_ﾊｰﾄﾞｿﾌﾄ費用_ﾊｰﾄ_ｿﾌﾄ取り纏め_ハードソフト20020719_20030107ハードソフト_20030110ハードソフト(MRCF-Lite)" xfId="1400" xr:uid="{00000000-0005-0000-0000-000078050000}"/>
    <cellStyle name="見積桁区切り_ﾊｰﾄﾞｿﾌﾄ費用_ﾊｰﾄ_ｿﾌﾄ取り纏め_ハードソフト20020719_20030107ハードソフト_20030110ハードソフト(MRCF-Lite)_【修正】ハードソフト" xfId="1401" xr:uid="{00000000-0005-0000-0000-000079050000}"/>
    <cellStyle name="見積-桁区切り_ﾊｰﾄﾞｿﾌﾄ費用_ﾊｰﾄ_ｿﾌﾄ取り纏め_ハードソフト20020719_20030107ハードソフト_20030110ハードソフト(MRCF-Lite)_【修正】ハードソフト" xfId="1402" xr:uid="{00000000-0005-0000-0000-00007A050000}"/>
    <cellStyle name="見積桁区切り_ﾊｰﾄﾞｿﾌﾄ費用_ﾊｰﾄ_ｿﾌﾄ取り纏め_ハードソフト20020719_20030107ハードソフト_20030110ハードソフト(MRCF-Lite)_【松】20030116ハードソフト(APDB,MRCF-Lite)" xfId="1403" xr:uid="{00000000-0005-0000-0000-00007B050000}"/>
    <cellStyle name="見積-桁区切り_ﾊｰﾄﾞｿﾌﾄ費用_ﾊｰﾄ_ｿﾌﾄ取り纏め_ハードソフト20020719_20030107ハードソフト_20030110ハードソフト(MRCF-Lite)_【松】20030116ハードソフト(APDB,MRCF-Lite)" xfId="1404" xr:uid="{00000000-0005-0000-0000-00007C050000}"/>
    <cellStyle name="見積桁区切り_ﾊｰﾄﾞｿﾌﾄ費用_ﾊｰﾄ_ｿﾌﾄ取り纏め_ハードソフト20020719_20030107ハードソフト_20030110ハードソフト(MRCF-Lite)_【提出】R3サーバ御見積0304251" xfId="1405" xr:uid="{00000000-0005-0000-0000-00007D050000}"/>
    <cellStyle name="見積-桁区切り_ﾊｰﾄﾞｿﾌﾄ費用_ﾊｰﾄ_ｿﾌﾄ取り纏め_ハードソフト20020719_20030107ハードソフト_20030110ハードソフト(MRCF-Lite)_【提出】R3サーバ御見積0304251" xfId="1406" xr:uid="{00000000-0005-0000-0000-00007E050000}"/>
    <cellStyle name="見積桁区切り_ﾊｰﾄﾞｿﾌﾄ費用_ﾊｰﾄ_ｿﾌﾄ取り纏め_ハードソフト20020719_20030107ハードソフト_20030110ハードソフト(MRCF-Lite)_20030114ハードソフト(APDB,MRCF-Lite)" xfId="1407" xr:uid="{00000000-0005-0000-0000-00007F050000}"/>
    <cellStyle name="見積-桁区切り_ﾊｰﾄﾞｿﾌﾄ費用_ﾊｰﾄ_ｿﾌﾄ取り纏め_ハードソフト20020719_20030107ハードソフト_20030110ハードソフト(MRCF-Lite)_20030114ハードソフト(APDB,MRCF-Lite)" xfId="1408" xr:uid="{00000000-0005-0000-0000-000080050000}"/>
    <cellStyle name="見積桁区切り_ﾊｰﾄﾞｿﾌﾄ費用_ﾊｰﾄ_ｿﾌﾄ取り纏め_ハードソフト20020719_20030107ハードソフト_20030110ハードソフト(MRCF-Lite)_20030122ハードソフト" xfId="1409" xr:uid="{00000000-0005-0000-0000-000081050000}"/>
    <cellStyle name="見積-桁区切り_ﾊｰﾄﾞｿﾌﾄ費用_ﾊｰﾄ_ｿﾌﾄ取り纏め_ハードソフト20020719_20030107ハードソフト_20030110ハードソフト(MRCF-Lite)_20030122ハードソフト" xfId="1410" xr:uid="{00000000-0005-0000-0000-000082050000}"/>
    <cellStyle name="見積桁区切り_ﾊｰﾄﾞｿﾌﾄ費用_ﾊｰﾄ_ｿﾌﾄ取り纏め_ハードソフト20020719_20030107ハードソフト_20030110ハードソフト(MRCF-Lite)_20030123ハードソフト" xfId="1411" xr:uid="{00000000-0005-0000-0000-000083050000}"/>
    <cellStyle name="見積-桁区切り_ﾊｰﾄﾞｿﾌﾄ費用_ﾊｰﾄ_ｿﾌﾄ取り纏め_ハードソフト20020719_20030107ハードソフト_20030110ハードソフト(MRCF-Lite)_20030123ハードソフト" xfId="1412" xr:uid="{00000000-0005-0000-0000-000084050000}"/>
    <cellStyle name="見積桁区切り_ﾊｰﾄﾞｿﾌﾄ費用_ﾊｰﾄ_ｿﾌﾄ取り纏め_ハードソフト20020719_20030107ハードソフト_20030110ハードソフト(MRCF-Lite)_ハードソフト" xfId="1413" xr:uid="{00000000-0005-0000-0000-000085050000}"/>
    <cellStyle name="見積-桁区切り_ﾊｰﾄﾞｿﾌﾄ費用_ﾊｰﾄ_ｿﾌﾄ取り纏め_ハードソフト20020719_20030107ハードソフト_20030110ハードソフト(MRCF-Lite)_ハードソフト" xfId="1414" xr:uid="{00000000-0005-0000-0000-000086050000}"/>
    <cellStyle name="見積桁区切り_ﾊｰﾄﾞｿﾌﾄ費用_ﾊｰﾄ_ｿﾌﾄ取り纏め_ハードソフト20020719_20030107ハードソフト_開発機器用" xfId="1415" xr:uid="{00000000-0005-0000-0000-000087050000}"/>
    <cellStyle name="見積-桁区切り_ﾊｰﾄﾞｿﾌﾄ費用_ﾊｰﾄ_ｿﾌﾄ取り纏め_ハードソフト20020719_20030107ハードソフト_開発機器用" xfId="1416" xr:uid="{00000000-0005-0000-0000-000088050000}"/>
    <cellStyle name="見積桁区切り_ﾊｰﾄﾞｿﾌﾄ費用_ﾊｰﾄ_ｿﾌﾄ取り纏め_ハードソフト20020719_20030107ハードソフト_開発機器用_見積20030114(MRCF)" xfId="1417" xr:uid="{00000000-0005-0000-0000-000089050000}"/>
    <cellStyle name="見積-桁区切り_ﾊｰﾄﾞｿﾌﾄ費用_ﾊｰﾄ_ｿﾌﾄ取り纏め_ハードソフト20020719_20030107ハードソフト_開発機器用_見積20030114(MRCF)" xfId="1418" xr:uid="{00000000-0005-0000-0000-00008A050000}"/>
    <cellStyle name="見積桁区切り_ﾊｰﾄﾞｿﾌﾄ費用_ﾊｰﾄ_ｿﾌﾄ取り纏め_ハードソフト20020719_20030107ハードソフト_開発機器用_見積20030114(MRCF)_見積20030114(ShadowImage)【改】" xfId="1419" xr:uid="{00000000-0005-0000-0000-00008B050000}"/>
    <cellStyle name="見積-桁区切り_ﾊｰﾄﾞｿﾌﾄ費用_ﾊｰﾄ_ｿﾌﾄ取り纏め_ハードソフト20020719_20030107ハードソフト_開発機器用_見積20030114(MRCF)_見積20030114(ShadowImage)【改】" xfId="1420" xr:uid="{00000000-0005-0000-0000-00008C050000}"/>
    <cellStyle name="見積桁区切り_ﾊｰﾄﾞｿﾌﾄ費用_ﾊｰﾄ_ｿﾌﾄ取り纏め_ハードソフト20020719_20030107ハードソフト_見積20030114(ShadowImage)【改】" xfId="1421" xr:uid="{00000000-0005-0000-0000-00008D050000}"/>
    <cellStyle name="見積-桁区切り_ﾊｰﾄﾞｿﾌﾄ費用_ﾊｰﾄ_ｿﾌﾄ取り纏め_ハードソフト20020719_20030107ハードソフト_見積20030114(ShadowImage)【改】" xfId="1422" xr:uid="{00000000-0005-0000-0000-00008E050000}"/>
    <cellStyle name="見積桁区切り_ﾊｰﾄﾞｿﾌﾄ費用_ﾊｰﾄ_ｿﾌﾄ取り纏め_ハードソフト20020719_20030109ハードソフト_local" xfId="1423" xr:uid="{00000000-0005-0000-0000-00008F050000}"/>
    <cellStyle name="見積-桁区切り_ﾊｰﾄﾞｿﾌﾄ費用_ﾊｰﾄ_ｿﾌﾄ取り纏め_ハードソフト20020719_20030109ハードソフト_local" xfId="1424" xr:uid="{00000000-0005-0000-0000-000090050000}"/>
    <cellStyle name="見積桁区切り_ﾊｰﾄﾞｿﾌﾄ費用_ﾊｰﾄ_ｿﾌﾄ取り纏め_ハードソフト20020719_20030109ハードソフト_local_見積20030114(MRCF)" xfId="1425" xr:uid="{00000000-0005-0000-0000-000091050000}"/>
    <cellStyle name="見積-桁区切り_ﾊｰﾄﾞｿﾌﾄ費用_ﾊｰﾄ_ｿﾌﾄ取り纏め_ハードソフト20020719_20030109ハードソフト_local_見積20030114(MRCF)" xfId="1426" xr:uid="{00000000-0005-0000-0000-000092050000}"/>
    <cellStyle name="見積桁区切り_ﾊｰﾄﾞｿﾌﾄ費用_ﾊｰﾄ_ｿﾌﾄ取り纏め_ハードソフト20020719_20030109ハードソフト_local_見積20030114(MRCF)_見積20030114(ShadowImage)【改】" xfId="1427" xr:uid="{00000000-0005-0000-0000-000093050000}"/>
    <cellStyle name="見積-桁区切り_ﾊｰﾄﾞｿﾌﾄ費用_ﾊｰﾄ_ｿﾌﾄ取り纏め_ハードソフト20020719_20030109ハードソフト_local_見積20030114(MRCF)_見積20030114(ShadowImage)【改】" xfId="1428" xr:uid="{00000000-0005-0000-0000-000094050000}"/>
    <cellStyle name="見積桁区切り_ﾊｰﾄﾞｿﾌﾄ費用_ﾊｰﾄ_ｿﾌﾄ取り纏め_ハードソフト20020719_20030110ハードソフト(MRCF-Lite)" xfId="1429" xr:uid="{00000000-0005-0000-0000-000095050000}"/>
    <cellStyle name="見積-桁区切り_ﾊｰﾄﾞｿﾌﾄ費用_ﾊｰﾄ_ｿﾌﾄ取り纏め_ハードソフト20020719_20030110ハードソフト(MRCF-Lite)" xfId="1430" xr:uid="{00000000-0005-0000-0000-000096050000}"/>
    <cellStyle name="見積桁区切り_ﾊｰﾄﾞｿﾌﾄ費用_ﾊｰﾄ_ｿﾌﾄ取り纏め_ハードソフト20020719_20030110ハードソフト(MRCF-Lite)_見積20030114(ShadowImage)【改】" xfId="1431" xr:uid="{00000000-0005-0000-0000-000097050000}"/>
    <cellStyle name="見積-桁区切り_ﾊｰﾄﾞｿﾌﾄ費用_ﾊｰﾄ_ｿﾌﾄ取り纏め_ハードソフト20020719_20030110ハードソフト(MRCF-Lite)_見積20030114(ShadowImage)【改】" xfId="1432" xr:uid="{00000000-0005-0000-0000-000098050000}"/>
    <cellStyle name="見積桁区切り_ﾊｰﾄﾞｿﾌﾄ費用_ﾊｰﾄ_ｿﾌﾄ取り纏め_ハードソフト20020719_20030114ハードソフト(APDB,MRCF-Lite)" xfId="1433" xr:uid="{00000000-0005-0000-0000-000099050000}"/>
    <cellStyle name="見積-桁区切り_ﾊｰﾄﾞｿﾌﾄ費用_ﾊｰﾄ_ｿﾌﾄ取り纏め_ハードソフト20020719_20030114ハードソフト(APDB,MRCF-Lite)" xfId="1434" xr:uid="{00000000-0005-0000-0000-00009A050000}"/>
    <cellStyle name="見積桁区切り_ﾊｰﾄﾞｿﾌﾄ費用_ﾊｰﾄ_ｿﾌﾄ取り纏め_ハードソフト20020719_20030122ハードソフト" xfId="1435" xr:uid="{00000000-0005-0000-0000-00009B050000}"/>
    <cellStyle name="見積-桁区切り_ﾊｰﾄﾞｿﾌﾄ費用_ﾊｰﾄ_ｿﾌﾄ取り纏め_ハードソフト20020719_20030122ハードソフト" xfId="1436" xr:uid="{00000000-0005-0000-0000-00009C050000}"/>
    <cellStyle name="見積桁区切り_ﾊｰﾄﾞｿﾌﾄ費用_ﾊｰﾄ_ｿﾌﾄ取り纏め_ハードソフト20020719_20030123ハードソフト" xfId="1437" xr:uid="{00000000-0005-0000-0000-00009D050000}"/>
    <cellStyle name="見積-桁区切り_ﾊｰﾄﾞｿﾌﾄ費用_ﾊｰﾄ_ｿﾌﾄ取り纏め_ハードソフト20020719_20030123ハードソフト" xfId="1438" xr:uid="{00000000-0005-0000-0000-00009E050000}"/>
    <cellStyle name="見積桁区切り_ﾊｰﾄﾞｿﾌﾄ費用_ﾊｰﾄ_ｿﾌﾄ取り纏め_ハードソフト20020719_JP１ハードソフト" xfId="1439" xr:uid="{00000000-0005-0000-0000-00009F050000}"/>
    <cellStyle name="見積-桁区切り_ﾊｰﾄﾞｿﾌﾄ費用_ﾊｰﾄ_ｿﾌﾄ取り纏め_ハードソフト20020719_JP１ハードソフト" xfId="1440" xr:uid="{00000000-0005-0000-0000-0000A0050000}"/>
    <cellStyle name="見積桁区切り_ﾊｰﾄﾞｿﾌﾄ費用_ﾊｰﾄ_ｿﾌﾄ取り纏め_ハードソフト20020719_JP１ハードソフト_見積20030114(MRCF)" xfId="1441" xr:uid="{00000000-0005-0000-0000-0000A1050000}"/>
    <cellStyle name="見積-桁区切り_ﾊｰﾄﾞｿﾌﾄ費用_ﾊｰﾄ_ｿﾌﾄ取り纏め_ハードソフト20020719_JP１ハードソフト_見積20030114(MRCF)" xfId="1442" xr:uid="{00000000-0005-0000-0000-0000A2050000}"/>
    <cellStyle name="見積桁区切り_ﾊｰﾄﾞｿﾌﾄ費用_ﾊｰﾄ_ｿﾌﾄ取り纏め_ハードソフト20020719_JP１ハードソフト_見積20030114(MRCF)_見積20030114(ShadowImage)【改】" xfId="1443" xr:uid="{00000000-0005-0000-0000-0000A3050000}"/>
    <cellStyle name="見積-桁区切り_ﾊｰﾄﾞｿﾌﾄ費用_ﾊｰﾄ_ｿﾌﾄ取り纏め_ハードソフト20020719_JP１ハードソフト_見積20030114(MRCF)_見積20030114(ShadowImage)【改】" xfId="1444" xr:uid="{00000000-0005-0000-0000-0000A4050000}"/>
    <cellStyle name="見積桁区切り_ﾊｰﾄﾞｿﾌﾄ費用_ﾊｰﾄ_ｿﾌﾄ取り纏め_ハードソフト20020719_ハードソフト" xfId="1445" xr:uid="{00000000-0005-0000-0000-0000A5050000}"/>
    <cellStyle name="見積-桁区切り_ﾊｰﾄﾞｿﾌﾄ費用_ﾊｰﾄ_ｿﾌﾄ取り纏め_ハードソフト20020719_ハードソフト" xfId="1446" xr:uid="{00000000-0005-0000-0000-0000A6050000}"/>
    <cellStyle name="見積桁区切り_ﾊｰﾄﾞｿﾌﾄ費用_ﾊｰﾄ_ｿﾌﾄ取り纏め_ハードソフト20020719_ハードソフト20020729案2（380×1台）" xfId="1447" xr:uid="{00000000-0005-0000-0000-0000A7050000}"/>
    <cellStyle name="見積-桁区切り_ﾊｰﾄﾞｿﾌﾄ費用_ﾊｰﾄ_ｿﾌﾄ取り纏め_ハードソフト20020719_ハードソフト20020729案2（380×1台）" xfId="1448" xr:uid="{00000000-0005-0000-0000-0000A8050000}"/>
    <cellStyle name="見積桁区切り_ﾊｰﾄﾞｿﾌﾄ費用_ﾊｰﾄ_ｿﾌﾄ取り纏め_ハードソフト20020719_ハードソフト20020729案2（380×1台）_20030109muratal" xfId="1449" xr:uid="{00000000-0005-0000-0000-0000A9050000}"/>
    <cellStyle name="見積-桁区切り_ﾊｰﾄﾞｿﾌﾄ費用_ﾊｰﾄ_ｿﾌﾄ取り纏め_ハードソフト20020719_ハードソフト20020729案2（380×1台）_20030109muratal" xfId="1450" xr:uid="{00000000-0005-0000-0000-0000AA050000}"/>
    <cellStyle name="見積桁区切り_ﾊｰﾄﾞｿﾌﾄ費用_ﾊｰﾄ_ｿﾌﾄ取り纏め_ハードソフト20020719_ハードソフト20020729案2（380×1台）_20030109muratal_見積20030114(MRCF)" xfId="1451" xr:uid="{00000000-0005-0000-0000-0000AB050000}"/>
    <cellStyle name="見積-桁区切り_ﾊｰﾄﾞｿﾌﾄ費用_ﾊｰﾄ_ｿﾌﾄ取り纏め_ハードソフト20020719_ハードソフト20020729案2（380×1台）_20030109muratal_見積20030114(MRCF)" xfId="1452" xr:uid="{00000000-0005-0000-0000-0000AC050000}"/>
    <cellStyle name="見積桁区切り_ﾊｰﾄﾞｿﾌﾄ費用_ﾊｰﾄ_ｿﾌﾄ取り纏め_ハードソフト20020719_ハードソフト20020729案2（380×1台）_20030109muratal_見積20030114(MRCF)_見積20030114(ShadowImage)【改】" xfId="1453" xr:uid="{00000000-0005-0000-0000-0000AD050000}"/>
    <cellStyle name="見積-桁区切り_ﾊｰﾄﾞｿﾌﾄ費用_ﾊｰﾄ_ｿﾌﾄ取り纏め_ハードソフト20020719_ハードソフト20020729案2（380×1台）_20030109muratal_見積20030114(MRCF)_見積20030114(ShadowImage)【改】" xfId="1454" xr:uid="{00000000-0005-0000-0000-0000AE050000}"/>
    <cellStyle name="見積桁区切り_ﾊｰﾄﾞｿﾌﾄ費用_ﾊｰﾄ_ｿﾌﾄ取り纏め_ハードソフト20020719_ハードソフト20020729案2（380×1台）_20030109ハードソフト" xfId="1455" xr:uid="{00000000-0005-0000-0000-0000AF050000}"/>
    <cellStyle name="見積-桁区切り_ﾊｰﾄﾞｿﾌﾄ費用_ﾊｰﾄ_ｿﾌﾄ取り纏め_ハードソフト20020719_ハードソフト20020729案2（380×1台）_20030109ハードソフト" xfId="1456" xr:uid="{00000000-0005-0000-0000-0000B0050000}"/>
    <cellStyle name="見積桁区切り_ﾊｰﾄﾞｿﾌﾄ費用_ﾊｰﾄ_ｿﾌﾄ取り纏め_ハードソフト20020719_ハードソフト20020729案2（380×1台）_20030109ハードソフト_見積20030114(MRCF)" xfId="1457" xr:uid="{00000000-0005-0000-0000-0000B1050000}"/>
    <cellStyle name="見積-桁区切り_ﾊｰﾄﾞｿﾌﾄ費用_ﾊｰﾄ_ｿﾌﾄ取り纏め_ハードソフト20020719_ハードソフト20020729案2（380×1台）_20030109ハードソフト_見積20030114(MRCF)" xfId="1458" xr:uid="{00000000-0005-0000-0000-0000B2050000}"/>
    <cellStyle name="見積桁区切り_ﾊｰﾄﾞｿﾌﾄ費用_ﾊｰﾄ_ｿﾌﾄ取り纏め_ハードソフト20020719_ハードソフト20020729案2（380×1台）_20030109ハードソフト_見積20030114(MRCF)_見積20030114(ShadowImage)【改】" xfId="1459" xr:uid="{00000000-0005-0000-0000-0000B3050000}"/>
    <cellStyle name="見積-桁区切り_ﾊｰﾄﾞｿﾌﾄ費用_ﾊｰﾄ_ｿﾌﾄ取り纏め_ハードソフト20020719_ハードソフト20020729案2（380×1台）_20030109ハードソフト_見積20030114(MRCF)_見積20030114(ShadowImage)【改】" xfId="1460" xr:uid="{00000000-0005-0000-0000-0000B4050000}"/>
    <cellStyle name="見積桁区切り_ﾊｰﾄﾞｿﾌﾄ費用_ﾊｰﾄ_ｿﾌﾄ取り纏め_ハードソフト20020719_ハードソフト20020729案2（380×1台）_20030110ハードソフト(MRCF-Lite)" xfId="1461" xr:uid="{00000000-0005-0000-0000-0000B5050000}"/>
    <cellStyle name="見積-桁区切り_ﾊｰﾄﾞｿﾌﾄ費用_ﾊｰﾄ_ｿﾌﾄ取り纏め_ハードソフト20020719_ハードソフト20020729案2（380×1台）_20030110ハードソフト(MRCF-Lite)" xfId="1462" xr:uid="{00000000-0005-0000-0000-0000B6050000}"/>
    <cellStyle name="見積桁区切り_ﾊｰﾄﾞｿﾌﾄ費用_ﾊｰﾄ_ｿﾌﾄ取り纏め_ハードソフト20020719_ハードソフト20020729案2（380×1台）_20030110ハードソフト(MRCF-Lite)_【修正】ハードソフト" xfId="1463" xr:uid="{00000000-0005-0000-0000-0000B7050000}"/>
    <cellStyle name="見積-桁区切り_ﾊｰﾄﾞｿﾌﾄ費用_ﾊｰﾄ_ｿﾌﾄ取り纏め_ハードソフト20020719_ハードソフト20020729案2（380×1台）_20030110ハードソフト(MRCF-Lite)_【修正】ハードソフト" xfId="1464" xr:uid="{00000000-0005-0000-0000-0000B8050000}"/>
    <cellStyle name="見積桁区切り_ﾊｰﾄﾞｿﾌﾄ費用_ﾊｰﾄ_ｿﾌﾄ取り纏め_ハードソフト20020719_ハードソフト20020729案2（380×1台）_20030110ハードソフト(MRCF-Lite)_【松】20030116ハードソフト(APDB,MRCF-Lite)" xfId="1465" xr:uid="{00000000-0005-0000-0000-0000B9050000}"/>
    <cellStyle name="見積-桁区切り_ﾊｰﾄﾞｿﾌﾄ費用_ﾊｰﾄ_ｿﾌﾄ取り纏め_ハードソフト20020719_ハードソフト20020729案2（380×1台）_20030110ハードソフト(MRCF-Lite)_【松】20030116ハードソフト(APDB,MRCF-Lite)" xfId="1466" xr:uid="{00000000-0005-0000-0000-0000BA050000}"/>
    <cellStyle name="見積桁区切り_ﾊｰﾄﾞｿﾌﾄ費用_ﾊｰﾄ_ｿﾌﾄ取り纏め_ハードソフト20020719_ハードソフト20020729案2（380×1台）_20030110ハードソフト(MRCF-Lite)_【提出】R3サーバ御見積0304251" xfId="1467" xr:uid="{00000000-0005-0000-0000-0000BB050000}"/>
    <cellStyle name="見積-桁区切り_ﾊｰﾄﾞｿﾌﾄ費用_ﾊｰﾄ_ｿﾌﾄ取り纏め_ハードソフト20020719_ハードソフト20020729案2（380×1台）_20030110ハードソフト(MRCF-Lite)_【提出】R3サーバ御見積0304251" xfId="1468" xr:uid="{00000000-0005-0000-0000-0000BC050000}"/>
    <cellStyle name="見積桁区切り_ﾊｰﾄﾞｿﾌﾄ費用_ﾊｰﾄ_ｿﾌﾄ取り纏め_ハードソフト20020719_ハードソフト20020729案2（380×1台）_20030110ハードソフト(MRCF-Lite)_20030114ハードソフト(APDB,MRCF-Lite)" xfId="1469" xr:uid="{00000000-0005-0000-0000-0000BD050000}"/>
    <cellStyle name="見積-桁区切り_ﾊｰﾄﾞｿﾌﾄ費用_ﾊｰﾄ_ｿﾌﾄ取り纏め_ハードソフト20020719_ハードソフト20020729案2（380×1台）_20030110ハードソフト(MRCF-Lite)_20030114ハードソフト(APDB,MRCF-Lite)" xfId="1470" xr:uid="{00000000-0005-0000-0000-0000BE050000}"/>
    <cellStyle name="見積桁区切り_ﾊｰﾄﾞｿﾌﾄ費用_ﾊｰﾄ_ｿﾌﾄ取り纏め_ハードソフト20020719_ハードソフト20020729案2（380×1台）_20030110ハードソフト(MRCF-Lite)_20030122ハードソフト" xfId="1471" xr:uid="{00000000-0005-0000-0000-0000BF050000}"/>
    <cellStyle name="見積-桁区切り_ﾊｰﾄﾞｿﾌﾄ費用_ﾊｰﾄ_ｿﾌﾄ取り纏め_ハードソフト20020719_ハードソフト20020729案2（380×1台）_20030110ハードソフト(MRCF-Lite)_20030122ハードソフト" xfId="1472" xr:uid="{00000000-0005-0000-0000-0000C0050000}"/>
    <cellStyle name="見積桁区切り_ﾊｰﾄﾞｿﾌﾄ費用_ﾊｰﾄ_ｿﾌﾄ取り纏め_ハードソフト20020719_ハードソフト20020729案2（380×1台）_20030110ハードソフト(MRCF-Lite)_20030123ハードソフト" xfId="1473" xr:uid="{00000000-0005-0000-0000-0000C1050000}"/>
    <cellStyle name="見積-桁区切り_ﾊｰﾄﾞｿﾌﾄ費用_ﾊｰﾄ_ｿﾌﾄ取り纏め_ハードソフト20020719_ハードソフト20020729案2（380×1台）_20030110ハードソフト(MRCF-Lite)_20030123ハードソフト" xfId="1474" xr:uid="{00000000-0005-0000-0000-0000C2050000}"/>
    <cellStyle name="見積桁区切り_ﾊｰﾄﾞｿﾌﾄ費用_ﾊｰﾄ_ｿﾌﾄ取り纏め_ハードソフト20020719_ハードソフト20020729案2（380×1台）_20030110ハードソフト(MRCF-Lite)_ハードソフト" xfId="1475" xr:uid="{00000000-0005-0000-0000-0000C3050000}"/>
    <cellStyle name="見積-桁区切り_ﾊｰﾄﾞｿﾌﾄ費用_ﾊｰﾄ_ｿﾌﾄ取り纏め_ハードソフト20020719_ハードソフト20020729案2（380×1台）_20030110ハードソフト(MRCF-Lite)_ハードソフト" xfId="1476" xr:uid="{00000000-0005-0000-0000-0000C4050000}"/>
    <cellStyle name="見積桁区切り_ﾊｰﾄﾞｿﾌﾄ費用_ﾊｰﾄ_ｿﾌﾄ取り纏め_ハードソフト20020719_ハードソフト20020729案2（380×1台）_開発機器用" xfId="1477" xr:uid="{00000000-0005-0000-0000-0000C5050000}"/>
    <cellStyle name="見積-桁区切り_ﾊｰﾄﾞｿﾌﾄ費用_ﾊｰﾄ_ｿﾌﾄ取り纏め_ハードソフト20020719_ハードソフト20020729案2（380×1台）_開発機器用" xfId="1478" xr:uid="{00000000-0005-0000-0000-0000C6050000}"/>
    <cellStyle name="見積桁区切り_ﾊｰﾄﾞｿﾌﾄ費用_ﾊｰﾄ_ｿﾌﾄ取り纏め_ハードソフト20020719_ハードソフト20020729案2（380×1台）_開発機器用_見積20030114(MRCF)" xfId="1479" xr:uid="{00000000-0005-0000-0000-0000C7050000}"/>
    <cellStyle name="見積-桁区切り_ﾊｰﾄﾞｿﾌﾄ費用_ﾊｰﾄ_ｿﾌﾄ取り纏め_ハードソフト20020719_ハードソフト20020729案2（380×1台）_開発機器用_見積20030114(MRCF)" xfId="1480" xr:uid="{00000000-0005-0000-0000-0000C8050000}"/>
    <cellStyle name="見積桁区切り_ﾊｰﾄﾞｿﾌﾄ費用_ﾊｰﾄ_ｿﾌﾄ取り纏め_ハードソフト20020719_ハードソフト20020729案2（380×1台）_開発機器用_見積20030114(MRCF)_見積20030114(ShadowImage)【改】" xfId="1481" xr:uid="{00000000-0005-0000-0000-0000C9050000}"/>
    <cellStyle name="見積-桁区切り_ﾊｰﾄﾞｿﾌﾄ費用_ﾊｰﾄ_ｿﾌﾄ取り纏め_ハードソフト20020719_ハードソフト20020729案2（380×1台）_開発機器用_見積20030114(MRCF)_見積20030114(ShadowImage)【改】" xfId="1482" xr:uid="{00000000-0005-0000-0000-0000CA050000}"/>
    <cellStyle name="見積桁区切り_ﾊｰﾄﾞｿﾌﾄ費用_ﾊｰﾄ_ｿﾌﾄ取り纏め_ハードソフト20020719_ハードソフト20020729案2（380×1台）_見積20030114(ShadowImage)【改】" xfId="1483" xr:uid="{00000000-0005-0000-0000-0000CB050000}"/>
    <cellStyle name="見積-桁区切り_ﾊｰﾄﾞｿﾌﾄ費用_ﾊｰﾄ_ｿﾌﾄ取り纏め_ハードソフト20020719_ハードソフト20020729案2（380×1台）_見積20030114(ShadowImage)【改】" xfId="1484" xr:uid="{00000000-0005-0000-0000-0000CC050000}"/>
    <cellStyle name="見積桁区切り_ﾊｰﾄﾞｿﾌﾄ費用_ﾊｰﾄ_ｿﾌﾄ取り纏め_ハードソフト20020719_ハードソフト20030313" xfId="1485" xr:uid="{00000000-0005-0000-0000-0000CD050000}"/>
    <cellStyle name="見積-桁区切り_ﾊｰﾄﾞｿﾌﾄ費用_ﾊｰﾄ_ｿﾌﾄ取り纏め_ハードソフト20020719_ハードソフト20030313" xfId="1486" xr:uid="{00000000-0005-0000-0000-0000CE050000}"/>
    <cellStyle name="見積桁区切り_ﾊｰﾄﾞｿﾌﾄ費用_ﾊｰﾄ_ｿﾌﾄ取り纏め_ハードソフト20020719_見積20030114(MRCF)" xfId="1487" xr:uid="{00000000-0005-0000-0000-0000CF050000}"/>
    <cellStyle name="見積-桁区切り_ﾊｰﾄﾞｿﾌﾄ費用_ﾊｰﾄ_ｿﾌﾄ取り纏め_ハードソフト20020719_見積20030114(MRCF)" xfId="1488" xr:uid="{00000000-0005-0000-0000-0000D0050000}"/>
    <cellStyle name="見積桁区切り_ﾊｰﾄﾞｿﾌﾄ費用_ﾊｰﾄ_ｿﾌﾄ取り纏め_ハードソフト20020719_見積20030114(MRCF)_見積20030114(ShadowImage)【改】" xfId="1489" xr:uid="{00000000-0005-0000-0000-0000D1050000}"/>
    <cellStyle name="見積-桁区切り_ﾊｰﾄﾞｿﾌﾄ費用_ﾊｰﾄ_ｿﾌﾄ取り纏め_ハードソフト20020719_見積20030114(MRCF)_見積20030114(ShadowImage)【改】" xfId="1490" xr:uid="{00000000-0005-0000-0000-0000D2050000}"/>
    <cellStyle name="見積桁区切り_ﾊｰﾄﾞｿﾌﾄ費用_ﾊｰﾄ_ｿﾌﾄ取り纏め_ハードソフト20020719_本番機構成20020807" xfId="1491" xr:uid="{00000000-0005-0000-0000-0000D3050000}"/>
    <cellStyle name="見積-桁区切り_ﾊｰﾄﾞｿﾌﾄ費用_ﾊｰﾄ_ｿﾌﾄ取り纏め_ハードソフト20020719_本番機構成20020807" xfId="1492" xr:uid="{00000000-0005-0000-0000-0000D4050000}"/>
    <cellStyle name="見積桁区切り_ﾊｰﾄﾞｿﾌﾄ費用_ﾊｰﾄ_ｿﾌﾄ取り纏め_ハードソフト20020719_本番機構成20021129" xfId="1493" xr:uid="{00000000-0005-0000-0000-0000D5050000}"/>
    <cellStyle name="見積-桁区切り_ﾊｰﾄﾞｿﾌﾄ費用_ﾊｰﾄ_ｿﾌﾄ取り纏め_ハードソフト20020719_本番機構成20021129" xfId="1494" xr:uid="{00000000-0005-0000-0000-0000D6050000}"/>
    <cellStyle name="見積桁区切り_ﾊｰﾄﾞｿﾌﾄ費用_ﾊｰﾄ_ｿﾌﾄ取り纏め_ハードソフト20020719_本番機構成20021129_20030109muratal" xfId="1495" xr:uid="{00000000-0005-0000-0000-0000D7050000}"/>
    <cellStyle name="見積-桁区切り_ﾊｰﾄﾞｿﾌﾄ費用_ﾊｰﾄ_ｿﾌﾄ取り纏め_ハードソフト20020719_本番機構成20021129_20030109muratal" xfId="1496" xr:uid="{00000000-0005-0000-0000-0000D8050000}"/>
    <cellStyle name="見積桁区切り_ﾊｰﾄﾞｿﾌﾄ費用_ﾊｰﾄ_ｿﾌﾄ取り纏め_ハードソフト20020719_本番機構成20021129_20030109muratal_見積20030114(MRCF)" xfId="1497" xr:uid="{00000000-0005-0000-0000-0000D9050000}"/>
    <cellStyle name="見積-桁区切り_ﾊｰﾄﾞｿﾌﾄ費用_ﾊｰﾄ_ｿﾌﾄ取り纏め_ハードソフト20020719_本番機構成20021129_20030109muratal_見積20030114(MRCF)" xfId="1498" xr:uid="{00000000-0005-0000-0000-0000DA050000}"/>
    <cellStyle name="見積桁区切り_ﾊｰﾄﾞｿﾌﾄ費用_ﾊｰﾄ_ｿﾌﾄ取り纏め_ハードソフト20020719_本番機構成20021129_20030109muratal_見積20030114(MRCF)_見積20030114(ShadowImage)【改】" xfId="1499" xr:uid="{00000000-0005-0000-0000-0000DB050000}"/>
    <cellStyle name="見積-桁区切り_ﾊｰﾄﾞｿﾌﾄ費用_ﾊｰﾄ_ｿﾌﾄ取り纏め_ハードソフト20020719_本番機構成20021129_20030109muratal_見積20030114(MRCF)_見積20030114(ShadowImage)【改】" xfId="1500" xr:uid="{00000000-0005-0000-0000-0000DC050000}"/>
    <cellStyle name="見積桁区切り_ﾊｰﾄﾞｿﾌﾄ費用_ﾊｰﾄ_ｿﾌﾄ取り纏め_ハードソフト20020719_本番機構成20021129_20030109ハードソフト" xfId="1501" xr:uid="{00000000-0005-0000-0000-0000DD050000}"/>
    <cellStyle name="見積-桁区切り_ﾊｰﾄﾞｿﾌﾄ費用_ﾊｰﾄ_ｿﾌﾄ取り纏め_ハードソフト20020719_本番機構成20021129_20030109ハードソフト" xfId="1502" xr:uid="{00000000-0005-0000-0000-0000DE050000}"/>
    <cellStyle name="見積桁区切り_ﾊｰﾄﾞｿﾌﾄ費用_ﾊｰﾄ_ｿﾌﾄ取り纏め_ハードソフト20020719_本番機構成20021129_20030109ハードソフト_見積20030114(MRCF)" xfId="1503" xr:uid="{00000000-0005-0000-0000-0000DF050000}"/>
    <cellStyle name="見積-桁区切り_ﾊｰﾄﾞｿﾌﾄ費用_ﾊｰﾄ_ｿﾌﾄ取り纏め_ハードソフト20020719_本番機構成20021129_20030109ハードソフト_見積20030114(MRCF)" xfId="1504" xr:uid="{00000000-0005-0000-0000-0000E0050000}"/>
    <cellStyle name="見積桁区切り_ﾊｰﾄﾞｿﾌﾄ費用_ﾊｰﾄ_ｿﾌﾄ取り纏め_ハードソフト20020719_本番機構成20021129_20030109ハードソフト_見積20030114(MRCF)_見積20030114(ShadowImage)【改】" xfId="1505" xr:uid="{00000000-0005-0000-0000-0000E1050000}"/>
    <cellStyle name="見積-桁区切り_ﾊｰﾄﾞｿﾌﾄ費用_ﾊｰﾄ_ｿﾌﾄ取り纏め_ハードソフト20020719_本番機構成20021129_20030109ハードソフト_見積20030114(MRCF)_見積20030114(ShadowImage)【改】" xfId="1506" xr:uid="{00000000-0005-0000-0000-0000E2050000}"/>
    <cellStyle name="見積桁区切り_ﾊｰﾄﾞｿﾌﾄ費用_ﾊｰﾄ_ｿﾌﾄ取り纏め_ハードソフト20020719_本番機構成20021129_20030110ハードソフト(MRCF-Lite)" xfId="1507" xr:uid="{00000000-0005-0000-0000-0000E3050000}"/>
    <cellStyle name="見積-桁区切り_ﾊｰﾄﾞｿﾌﾄ費用_ﾊｰﾄ_ｿﾌﾄ取り纏め_ハードソフト20020719_本番機構成20021129_20030110ハードソフト(MRCF-Lite)" xfId="1508" xr:uid="{00000000-0005-0000-0000-0000E4050000}"/>
    <cellStyle name="見積桁区切り_ﾊｰﾄﾞｿﾌﾄ費用_ﾊｰﾄ_ｿﾌﾄ取り纏め_ハードソフト20020719_本番機構成20021129_20030110ハードソフト(MRCF-Lite)_【修正】ハードソフト" xfId="1509" xr:uid="{00000000-0005-0000-0000-0000E5050000}"/>
    <cellStyle name="見積-桁区切り_ﾊｰﾄﾞｿﾌﾄ費用_ﾊｰﾄ_ｿﾌﾄ取り纏め_ハードソフト20020719_本番機構成20021129_20030110ハードソフト(MRCF-Lite)_【修正】ハードソフト" xfId="1510" xr:uid="{00000000-0005-0000-0000-0000E6050000}"/>
    <cellStyle name="見積桁区切り_ﾊｰﾄﾞｿﾌﾄ費用_ﾊｰﾄ_ｿﾌﾄ取り纏め_ハードソフト20020719_本番機構成20021129_20030110ハードソフト(MRCF-Lite)_【松】20030116ハードソフト(APDB,MRCF-Lite)" xfId="1511" xr:uid="{00000000-0005-0000-0000-0000E7050000}"/>
    <cellStyle name="見積-桁区切り_ﾊｰﾄﾞｿﾌﾄ費用_ﾊｰﾄ_ｿﾌﾄ取り纏め_ハードソフト20020719_本番機構成20021129_20030110ハードソフト(MRCF-Lite)_【松】20030116ハードソフト(APDB,MRCF-Lite)" xfId="1512" xr:uid="{00000000-0005-0000-0000-0000E8050000}"/>
    <cellStyle name="見積桁区切り_ﾊｰﾄﾞｿﾌﾄ費用_ﾊｰﾄ_ｿﾌﾄ取り纏め_ハードソフト20020719_本番機構成20021129_20030110ハードソフト(MRCF-Lite)_【提出】R3サーバ御見積0304251" xfId="1513" xr:uid="{00000000-0005-0000-0000-0000E9050000}"/>
    <cellStyle name="見積-桁区切り_ﾊｰﾄﾞｿﾌﾄ費用_ﾊｰﾄ_ｿﾌﾄ取り纏め_ハードソフト20020719_本番機構成20021129_20030110ハードソフト(MRCF-Lite)_【提出】R3サーバ御見積0304251" xfId="1514" xr:uid="{00000000-0005-0000-0000-0000EA050000}"/>
    <cellStyle name="見積桁区切り_ﾊｰﾄﾞｿﾌﾄ費用_ﾊｰﾄ_ｿﾌﾄ取り纏め_ハードソフト20020719_本番機構成20021129_20030110ハードソフト(MRCF-Lite)_20030114ハードソフト(APDB,MRCF-Lite)" xfId="1515" xr:uid="{00000000-0005-0000-0000-0000EB050000}"/>
    <cellStyle name="見積-桁区切り_ﾊｰﾄﾞｿﾌﾄ費用_ﾊｰﾄ_ｿﾌﾄ取り纏め_ハードソフト20020719_本番機構成20021129_20030110ハードソフト(MRCF-Lite)_20030114ハードソフト(APDB,MRCF-Lite)" xfId="1516" xr:uid="{00000000-0005-0000-0000-0000EC050000}"/>
    <cellStyle name="見積桁区切り_ﾊｰﾄﾞｿﾌﾄ費用_ﾊｰﾄ_ｿﾌﾄ取り纏め_ハードソフト20020719_本番機構成20021129_20030110ハードソフト(MRCF-Lite)_20030122ハードソフト" xfId="1517" xr:uid="{00000000-0005-0000-0000-0000ED050000}"/>
    <cellStyle name="見積-桁区切り_ﾊｰﾄﾞｿﾌﾄ費用_ﾊｰﾄ_ｿﾌﾄ取り纏め_ハードソフト20020719_本番機構成20021129_20030110ハードソフト(MRCF-Lite)_20030122ハードソフト" xfId="1518" xr:uid="{00000000-0005-0000-0000-0000EE050000}"/>
    <cellStyle name="見積桁区切り_ﾊｰﾄﾞｿﾌﾄ費用_ﾊｰﾄ_ｿﾌﾄ取り纏め_ハードソフト20020719_本番機構成20021129_20030110ハードソフト(MRCF-Lite)_20030123ハードソフト" xfId="1519" xr:uid="{00000000-0005-0000-0000-0000EF050000}"/>
    <cellStyle name="見積-桁区切り_ﾊｰﾄﾞｿﾌﾄ費用_ﾊｰﾄ_ｿﾌﾄ取り纏め_ハードソフト20020719_本番機構成20021129_20030110ハードソフト(MRCF-Lite)_20030123ハードソフト" xfId="1520" xr:uid="{00000000-0005-0000-0000-0000F0050000}"/>
    <cellStyle name="見積桁区切り_ﾊｰﾄﾞｿﾌﾄ費用_ﾊｰﾄ_ｿﾌﾄ取り纏め_ハードソフト20020719_本番機構成20021129_20030110ハードソフト(MRCF-Lite)_ハードソフト" xfId="1521" xr:uid="{00000000-0005-0000-0000-0000F1050000}"/>
    <cellStyle name="見積-桁区切り_ﾊｰﾄﾞｿﾌﾄ費用_ﾊｰﾄ_ｿﾌﾄ取り纏め_ハードソフト20020719_本番機構成20021129_20030110ハードソフト(MRCF-Lite)_ハードソフト" xfId="1522" xr:uid="{00000000-0005-0000-0000-0000F2050000}"/>
    <cellStyle name="見積桁区切り_ﾊｰﾄﾞｿﾌﾄ費用_ﾊｰﾄ_ｿﾌﾄ取り纏め_ハードソフト20020719_本番機構成20021129_開発機器用" xfId="1523" xr:uid="{00000000-0005-0000-0000-0000F3050000}"/>
    <cellStyle name="見積-桁区切り_ﾊｰﾄﾞｿﾌﾄ費用_ﾊｰﾄ_ｿﾌﾄ取り纏め_ハードソフト20020719_本番機構成20021129_開発機器用" xfId="1524" xr:uid="{00000000-0005-0000-0000-0000F4050000}"/>
    <cellStyle name="見積桁区切り_ﾊｰﾄﾞｿﾌﾄ費用_ﾊｰﾄ_ｿﾌﾄ取り纏め_ハードソフト20020719_本番機構成20021129_開発機器用_見積20030114(MRCF)" xfId="1525" xr:uid="{00000000-0005-0000-0000-0000F5050000}"/>
    <cellStyle name="見積-桁区切り_ﾊｰﾄﾞｿﾌﾄ費用_ﾊｰﾄ_ｿﾌﾄ取り纏め_ハードソフト20020719_本番機構成20021129_開発機器用_見積20030114(MRCF)" xfId="1526" xr:uid="{00000000-0005-0000-0000-0000F6050000}"/>
    <cellStyle name="見積桁区切り_ﾊｰﾄﾞｿﾌﾄ費用_ﾊｰﾄ_ｿﾌﾄ取り纏め_ハードソフト20020719_本番機構成20021129_開発機器用_見積20030114(MRCF)_見積20030114(ShadowImage)【改】" xfId="1527" xr:uid="{00000000-0005-0000-0000-0000F7050000}"/>
    <cellStyle name="見積-桁区切り_ﾊｰﾄﾞｿﾌﾄ費用_ﾊｰﾄ_ｿﾌﾄ取り纏め_ハードソフト20020719_本番機構成20021129_開発機器用_見積20030114(MRCF)_見積20030114(ShadowImage)【改】" xfId="1528" xr:uid="{00000000-0005-0000-0000-0000F8050000}"/>
    <cellStyle name="見積桁区切り_ﾊｰﾄﾞｿﾌﾄ費用_ﾊｰﾄ_ｿﾌﾄ取り纏め_ハードソフト20020719_本番機構成20021129_見積20030114(ShadowImage)【改】" xfId="1529" xr:uid="{00000000-0005-0000-0000-0000F9050000}"/>
    <cellStyle name="見積-桁区切り_ﾊｰﾄﾞｿﾌﾄ費用_ﾊｰﾄ_ｿﾌﾄ取り纏め_ハードソフト20020719_本番機構成20021129_見積20030114(ShadowImage)【改】" xfId="1530" xr:uid="{00000000-0005-0000-0000-0000FA050000}"/>
    <cellStyle name="見積桁区切り_ﾊｰﾄﾞｿﾌﾄ費用_ﾊｰﾄ_ｿﾌﾄ取り纏め_ハードソフト20020729案1（270×2台）" xfId="1531" xr:uid="{00000000-0005-0000-0000-0000FB050000}"/>
    <cellStyle name="見積-桁区切り_ﾊｰﾄﾞｿﾌﾄ費用_ﾊｰﾄ_ｿﾌﾄ取り纏め_ハードソフト20020729案1（270×2台）" xfId="1532" xr:uid="{00000000-0005-0000-0000-0000FC050000}"/>
    <cellStyle name="見積桁区切り_ﾊｰﾄﾞｿﾌﾄ費用_ﾊｰﾄ_ｿﾌﾄ取り纏め_ハードソフト20020729案1（270×2台）_【20021205修正、顧客未提出】顧客提出ハード021130" xfId="1533" xr:uid="{00000000-0005-0000-0000-0000FD050000}"/>
    <cellStyle name="見積-桁区切り_ﾊｰﾄﾞｿﾌﾄ費用_ﾊｰﾄ_ｿﾌﾄ取り纏め_ハードソフト20020729案1（270×2台）_【20021205修正、顧客未提出】顧客提出ハード021130" xfId="1534" xr:uid="{00000000-0005-0000-0000-0000FE050000}"/>
    <cellStyle name="見積桁区切り_ﾊｰﾄﾞｿﾌﾄ費用_ﾊｰﾄ_ｿﾌﾄ取り纏め_ハードソフト20020729案1（270×2台）_【修正】ハードソフト" xfId="1535" xr:uid="{00000000-0005-0000-0000-0000FF050000}"/>
    <cellStyle name="見積-桁区切り_ﾊｰﾄﾞｿﾌﾄ費用_ﾊｰﾄ_ｿﾌﾄ取り纏め_ハードソフト20020729案1（270×2台）_【修正】ハードソフト" xfId="1536" xr:uid="{00000000-0005-0000-0000-000000060000}"/>
    <cellStyle name="見積桁区切り_ﾊｰﾄﾞｿﾌﾄ費用_ﾊｰﾄ_ｿﾌﾄ取り纏め_ハードソフト20020729案1（270×2台）_【松】20030116ハードソフト(APDB,MRCF-Lite)" xfId="1537" xr:uid="{00000000-0005-0000-0000-000001060000}"/>
    <cellStyle name="見積-桁区切り_ﾊｰﾄﾞｿﾌﾄ費用_ﾊｰﾄ_ｿﾌﾄ取り纏め_ハードソフト20020729案1（270×2台）_【松】20030116ハードソフト(APDB,MRCF-Lite)" xfId="1538" xr:uid="{00000000-0005-0000-0000-000002060000}"/>
    <cellStyle name="見積桁区切り_ﾊｰﾄﾞｿﾌﾄ費用_ﾊｰﾄ_ｿﾌﾄ取り纏め_ハードソフト20020729案1（270×2台）_【提出】R3サーバ御見積0304251" xfId="1539" xr:uid="{00000000-0005-0000-0000-000003060000}"/>
    <cellStyle name="見積-桁区切り_ﾊｰﾄﾞｿﾌﾄ費用_ﾊｰﾄ_ｿﾌﾄ取り纏め_ハードソフト20020729案1（270×2台）_【提出】R3サーバ御見積0304251" xfId="1540" xr:uid="{00000000-0005-0000-0000-000004060000}"/>
    <cellStyle name="見積桁区切り_ﾊｰﾄﾞｿﾌﾄ費用_ﾊｰﾄ_ｿﾌﾄ取り纏め_ハードソフト20020729案1（270×2台）_20030107ハードソフト" xfId="1541" xr:uid="{00000000-0005-0000-0000-000005060000}"/>
    <cellStyle name="見積-桁区切り_ﾊｰﾄﾞｿﾌﾄ費用_ﾊｰﾄ_ｿﾌﾄ取り纏め_ハードソフト20020729案1（270×2台）_20030107ハードソフト" xfId="1542" xr:uid="{00000000-0005-0000-0000-000006060000}"/>
    <cellStyle name="見積桁区切り_ﾊｰﾄﾞｿﾌﾄ費用_ﾊｰﾄ_ｿﾌﾄ取り纏め_ハードソフト20020729案1（270×2台）_20030107ハードソフト_20030109muratal" xfId="1543" xr:uid="{00000000-0005-0000-0000-000007060000}"/>
    <cellStyle name="見積-桁区切り_ﾊｰﾄﾞｿﾌﾄ費用_ﾊｰﾄ_ｿﾌﾄ取り纏め_ハードソフト20020729案1（270×2台）_20030107ハードソフト_20030109muratal" xfId="1544" xr:uid="{00000000-0005-0000-0000-000008060000}"/>
    <cellStyle name="見積桁区切り_ﾊｰﾄﾞｿﾌﾄ費用_ﾊｰﾄ_ｿﾌﾄ取り纏め_ハードソフト20020729案1（270×2台）_20030107ハードソフト_20030109muratal_見積20030114(MRCF)" xfId="1545" xr:uid="{00000000-0005-0000-0000-000009060000}"/>
    <cellStyle name="見積-桁区切り_ﾊｰﾄﾞｿﾌﾄ費用_ﾊｰﾄ_ｿﾌﾄ取り纏め_ハードソフト20020729案1（270×2台）_20030107ハードソフト_20030109muratal_見積20030114(MRCF)" xfId="1546" xr:uid="{00000000-0005-0000-0000-00000A060000}"/>
    <cellStyle name="見積桁区切り_ﾊｰﾄﾞｿﾌﾄ費用_ﾊｰﾄ_ｿﾌﾄ取り纏め_ハードソフト20020729案1（270×2台）_20030107ハードソフト_20030109muratal_見積20030114(MRCF)_見積20030114(ShadowImage)【改】" xfId="1547" xr:uid="{00000000-0005-0000-0000-00000B060000}"/>
    <cellStyle name="見積-桁区切り_ﾊｰﾄﾞｿﾌﾄ費用_ﾊｰﾄ_ｿﾌﾄ取り纏め_ハードソフト20020729案1（270×2台）_20030107ハードソフト_20030109muratal_見積20030114(MRCF)_見積20030114(ShadowImage)【改】" xfId="1548" xr:uid="{00000000-0005-0000-0000-00000C060000}"/>
    <cellStyle name="見積桁区切り_ﾊｰﾄﾞｿﾌﾄ費用_ﾊｰﾄ_ｿﾌﾄ取り纏め_ハードソフト20020729案1（270×2台）_20030107ハードソフト_20030109ハードソフト" xfId="1549" xr:uid="{00000000-0005-0000-0000-00000D060000}"/>
    <cellStyle name="見積-桁区切り_ﾊｰﾄﾞｿﾌﾄ費用_ﾊｰﾄ_ｿﾌﾄ取り纏め_ハードソフト20020729案1（270×2台）_20030107ハードソフト_20030109ハードソフト" xfId="1550" xr:uid="{00000000-0005-0000-0000-00000E060000}"/>
    <cellStyle name="見積桁区切り_ﾊｰﾄﾞｿﾌﾄ費用_ﾊｰﾄ_ｿﾌﾄ取り纏め_ハードソフト20020729案1（270×2台）_20030107ハードソフト_20030109ハードソフト_見積20030114(MRCF)" xfId="1551" xr:uid="{00000000-0005-0000-0000-00000F060000}"/>
    <cellStyle name="見積-桁区切り_ﾊｰﾄﾞｿﾌﾄ費用_ﾊｰﾄ_ｿﾌﾄ取り纏め_ハードソフト20020729案1（270×2台）_20030107ハードソフト_20030109ハードソフト_見積20030114(MRCF)" xfId="1552" xr:uid="{00000000-0005-0000-0000-000010060000}"/>
    <cellStyle name="見積桁区切り_ﾊｰﾄﾞｿﾌﾄ費用_ﾊｰﾄ_ｿﾌﾄ取り纏め_ハードソフト20020729案1（270×2台）_20030107ハードソフト_20030109ハードソフト_見積20030114(MRCF)_見積20030114(ShadowImage)【改】" xfId="1553" xr:uid="{00000000-0005-0000-0000-000011060000}"/>
    <cellStyle name="見積-桁区切り_ﾊｰﾄﾞｿﾌﾄ費用_ﾊｰﾄ_ｿﾌﾄ取り纏め_ハードソフト20020729案1（270×2台）_20030107ハードソフト_20030109ハードソフト_見積20030114(MRCF)_見積20030114(ShadowImage)【改】" xfId="1554" xr:uid="{00000000-0005-0000-0000-000012060000}"/>
    <cellStyle name="見積桁区切り_ﾊｰﾄﾞｿﾌﾄ費用_ﾊｰﾄ_ｿﾌﾄ取り纏め_ハードソフト20020729案1（270×2台）_20030107ハードソフト_20030110ハードソフト(MRCF-Lite)" xfId="1555" xr:uid="{00000000-0005-0000-0000-000013060000}"/>
    <cellStyle name="見積-桁区切り_ﾊｰﾄﾞｿﾌﾄ費用_ﾊｰﾄ_ｿﾌﾄ取り纏め_ハードソフト20020729案1（270×2台）_20030107ハードソフト_20030110ハードソフト(MRCF-Lite)" xfId="1556" xr:uid="{00000000-0005-0000-0000-000014060000}"/>
    <cellStyle name="見積桁区切り_ﾊｰﾄﾞｿﾌﾄ費用_ﾊｰﾄ_ｿﾌﾄ取り纏め_ハードソフト20020729案1（270×2台）_20030107ハードソフト_20030110ハードソフト(MRCF-Lite)_【修正】ハードソフト" xfId="1557" xr:uid="{00000000-0005-0000-0000-000015060000}"/>
    <cellStyle name="見積-桁区切り_ﾊｰﾄﾞｿﾌﾄ費用_ﾊｰﾄ_ｿﾌﾄ取り纏め_ハードソフト20020729案1（270×2台）_20030107ハードソフト_20030110ハードソフト(MRCF-Lite)_【修正】ハードソフト" xfId="1558" xr:uid="{00000000-0005-0000-0000-000016060000}"/>
    <cellStyle name="見積桁区切り_ﾊｰﾄﾞｿﾌﾄ費用_ﾊｰﾄ_ｿﾌﾄ取り纏め_ハードソフト20020729案1（270×2台）_20030107ハードソフト_20030110ハードソフト(MRCF-Lite)_【松】20030116ハードソフト(APDB,MRCF-Lite)" xfId="1559" xr:uid="{00000000-0005-0000-0000-000017060000}"/>
    <cellStyle name="見積-桁区切り_ﾊｰﾄﾞｿﾌﾄ費用_ﾊｰﾄ_ｿﾌﾄ取り纏め_ハードソフト20020729案1（270×2台）_20030107ハードソフト_20030110ハードソフト(MRCF-Lite)_【松】20030116ハードソフト(APDB,MRCF-Lite)" xfId="1560" xr:uid="{00000000-0005-0000-0000-000018060000}"/>
    <cellStyle name="見積桁区切り_ﾊｰﾄﾞｿﾌﾄ費用_ﾊｰﾄ_ｿﾌﾄ取り纏め_ハードソフト20020729案1（270×2台）_20030107ハードソフト_20030110ハードソフト(MRCF-Lite)_【提出】R3サーバ御見積0304251" xfId="1561" xr:uid="{00000000-0005-0000-0000-000019060000}"/>
    <cellStyle name="見積-桁区切り_ﾊｰﾄﾞｿﾌﾄ費用_ﾊｰﾄ_ｿﾌﾄ取り纏め_ハードソフト20020729案1（270×2台）_20030107ハードソフト_20030110ハードソフト(MRCF-Lite)_【提出】R3サーバ御見積0304251" xfId="1562" xr:uid="{00000000-0005-0000-0000-00001A060000}"/>
    <cellStyle name="見積桁区切り_ﾊｰﾄﾞｿﾌﾄ費用_ﾊｰﾄ_ｿﾌﾄ取り纏め_ハードソフト20020729案1（270×2台）_20030107ハードソフト_20030110ハードソフト(MRCF-Lite)_20030114ハードソフト(APDB,MRCF-Lite)" xfId="1563" xr:uid="{00000000-0005-0000-0000-00001B060000}"/>
    <cellStyle name="見積-桁区切り_ﾊｰﾄﾞｿﾌﾄ費用_ﾊｰﾄ_ｿﾌﾄ取り纏め_ハードソフト20020729案1（270×2台）_20030107ハードソフト_20030110ハードソフト(MRCF-Lite)_20030114ハードソフト(APDB,MRCF-Lite)" xfId="1564" xr:uid="{00000000-0005-0000-0000-00001C060000}"/>
    <cellStyle name="見積桁区切り_ﾊｰﾄﾞｿﾌﾄ費用_ﾊｰﾄ_ｿﾌﾄ取り纏め_ハードソフト20020729案1（270×2台）_20030107ハードソフト_20030110ハードソフト(MRCF-Lite)_20030122ハードソフト" xfId="1565" xr:uid="{00000000-0005-0000-0000-00001D060000}"/>
    <cellStyle name="見積-桁区切り_ﾊｰﾄﾞｿﾌﾄ費用_ﾊｰﾄ_ｿﾌﾄ取り纏め_ハードソフト20020729案1（270×2台）_20030107ハードソフト_20030110ハードソフト(MRCF-Lite)_20030122ハードソフト" xfId="1566" xr:uid="{00000000-0005-0000-0000-00001E060000}"/>
    <cellStyle name="見積桁区切り_ﾊｰﾄﾞｿﾌﾄ費用_ﾊｰﾄ_ｿﾌﾄ取り纏め_ハードソフト20020729案1（270×2台）_20030107ハードソフト_20030110ハードソフト(MRCF-Lite)_20030123ハードソフト" xfId="1567" xr:uid="{00000000-0005-0000-0000-00001F060000}"/>
    <cellStyle name="見積-桁区切り_ﾊｰﾄﾞｿﾌﾄ費用_ﾊｰﾄ_ｿﾌﾄ取り纏め_ハードソフト20020729案1（270×2台）_20030107ハードソフト_20030110ハードソフト(MRCF-Lite)_20030123ハードソフト" xfId="1568" xr:uid="{00000000-0005-0000-0000-000020060000}"/>
    <cellStyle name="見積桁区切り_ﾊｰﾄﾞｿﾌﾄ費用_ﾊｰﾄ_ｿﾌﾄ取り纏め_ハードソフト20020729案1（270×2台）_20030107ハードソフト_20030110ハードソフト(MRCF-Lite)_ハードソフト" xfId="1569" xr:uid="{00000000-0005-0000-0000-000021060000}"/>
    <cellStyle name="見積-桁区切り_ﾊｰﾄﾞｿﾌﾄ費用_ﾊｰﾄ_ｿﾌﾄ取り纏め_ハードソフト20020729案1（270×2台）_20030107ハードソフト_20030110ハードソフト(MRCF-Lite)_ハードソフト" xfId="1570" xr:uid="{00000000-0005-0000-0000-000022060000}"/>
    <cellStyle name="見積桁区切り_ﾊｰﾄﾞｿﾌﾄ費用_ﾊｰﾄ_ｿﾌﾄ取り纏め_ハードソフト20020729案1（270×2台）_20030107ハードソフト_開発機器用" xfId="1571" xr:uid="{00000000-0005-0000-0000-000023060000}"/>
    <cellStyle name="見積-桁区切り_ﾊｰﾄﾞｿﾌﾄ費用_ﾊｰﾄ_ｿﾌﾄ取り纏め_ハードソフト20020729案1（270×2台）_20030107ハードソフト_開発機器用" xfId="1572" xr:uid="{00000000-0005-0000-0000-000024060000}"/>
    <cellStyle name="見積桁区切り_ﾊｰﾄﾞｿﾌﾄ費用_ﾊｰﾄ_ｿﾌﾄ取り纏め_ハードソフト20020729案1（270×2台）_20030107ハードソフト_開発機器用_見積20030114(MRCF)" xfId="1573" xr:uid="{00000000-0005-0000-0000-000025060000}"/>
    <cellStyle name="見積-桁区切り_ﾊｰﾄﾞｿﾌﾄ費用_ﾊｰﾄ_ｿﾌﾄ取り纏め_ハードソフト20020729案1（270×2台）_20030107ハードソフト_開発機器用_見積20030114(MRCF)" xfId="1574" xr:uid="{00000000-0005-0000-0000-000026060000}"/>
    <cellStyle name="見積桁区切り_ﾊｰﾄﾞｿﾌﾄ費用_ﾊｰﾄ_ｿﾌﾄ取り纏め_ハードソフト20020729案1（270×2台）_20030107ハードソフト_開発機器用_見積20030114(MRCF)_見積20030114(ShadowImage)【改】" xfId="1575" xr:uid="{00000000-0005-0000-0000-000027060000}"/>
    <cellStyle name="見積-桁区切り_ﾊｰﾄﾞｿﾌﾄ費用_ﾊｰﾄ_ｿﾌﾄ取り纏め_ハードソフト20020729案1（270×2台）_20030107ハードソフト_開発機器用_見積20030114(MRCF)_見積20030114(ShadowImage)【改】" xfId="1576" xr:uid="{00000000-0005-0000-0000-000028060000}"/>
    <cellStyle name="見積桁区切り_ﾊｰﾄﾞｿﾌﾄ費用_ﾊｰﾄ_ｿﾌﾄ取り纏め_ハードソフト20020729案1（270×2台）_20030107ハードソフト_見積20030114(ShadowImage)【改】" xfId="1577" xr:uid="{00000000-0005-0000-0000-000029060000}"/>
    <cellStyle name="見積-桁区切り_ﾊｰﾄﾞｿﾌﾄ費用_ﾊｰﾄ_ｿﾌﾄ取り纏め_ハードソフト20020729案1（270×2台）_20030107ハードソフト_見積20030114(ShadowImage)【改】" xfId="1578" xr:uid="{00000000-0005-0000-0000-00002A060000}"/>
    <cellStyle name="見積桁区切り_ﾊｰﾄﾞｿﾌﾄ費用_ﾊｰﾄ_ｿﾌﾄ取り纏め_ハードソフト20020729案1（270×2台）_20030109ハードソフト_local" xfId="1579" xr:uid="{00000000-0005-0000-0000-00002B060000}"/>
    <cellStyle name="見積-桁区切り_ﾊｰﾄﾞｿﾌﾄ費用_ﾊｰﾄ_ｿﾌﾄ取り纏め_ハードソフト20020729案1（270×2台）_20030109ハードソフト_local" xfId="1580" xr:uid="{00000000-0005-0000-0000-00002C060000}"/>
    <cellStyle name="見積桁区切り_ﾊｰﾄﾞｿﾌﾄ費用_ﾊｰﾄ_ｿﾌﾄ取り纏め_ハードソフト20020729案1（270×2台）_20030109ハードソフト_local_見積20030114(MRCF)" xfId="1581" xr:uid="{00000000-0005-0000-0000-00002D060000}"/>
    <cellStyle name="見積-桁区切り_ﾊｰﾄﾞｿﾌﾄ費用_ﾊｰﾄ_ｿﾌﾄ取り纏め_ハードソフト20020729案1（270×2台）_20030109ハードソフト_local_見積20030114(MRCF)" xfId="1582" xr:uid="{00000000-0005-0000-0000-00002E060000}"/>
    <cellStyle name="見積桁区切り_ﾊｰﾄﾞｿﾌﾄ費用_ﾊｰﾄ_ｿﾌﾄ取り纏め_ハードソフト20020729案1（270×2台）_20030109ハードソフト_local_見積20030114(MRCF)_見積20030114(ShadowImage)【改】" xfId="1583" xr:uid="{00000000-0005-0000-0000-00002F060000}"/>
    <cellStyle name="見積-桁区切り_ﾊｰﾄﾞｿﾌﾄ費用_ﾊｰﾄ_ｿﾌﾄ取り纏め_ハードソフト20020729案1（270×2台）_20030109ハードソフト_local_見積20030114(MRCF)_見積20030114(ShadowImage)【改】" xfId="1584" xr:uid="{00000000-0005-0000-0000-000030060000}"/>
    <cellStyle name="見積桁区切り_ﾊｰﾄﾞｿﾌﾄ費用_ﾊｰﾄ_ｿﾌﾄ取り纏め_ハードソフト20020729案1（270×2台）_20030110ハードソフト(MRCF-Lite)" xfId="1585" xr:uid="{00000000-0005-0000-0000-000031060000}"/>
    <cellStyle name="見積-桁区切り_ﾊｰﾄﾞｿﾌﾄ費用_ﾊｰﾄ_ｿﾌﾄ取り纏め_ハードソフト20020729案1（270×2台）_20030110ハードソフト(MRCF-Lite)" xfId="1586" xr:uid="{00000000-0005-0000-0000-000032060000}"/>
    <cellStyle name="見積桁区切り_ﾊｰﾄﾞｿﾌﾄ費用_ﾊｰﾄ_ｿﾌﾄ取り纏め_ハードソフト20020729案1（270×2台）_20030110ハードソフト(MRCF-Lite)_見積20030114(ShadowImage)【改】" xfId="1587" xr:uid="{00000000-0005-0000-0000-000033060000}"/>
    <cellStyle name="見積-桁区切り_ﾊｰﾄﾞｿﾌﾄ費用_ﾊｰﾄ_ｿﾌﾄ取り纏め_ハードソフト20020729案1（270×2台）_20030110ハードソフト(MRCF-Lite)_見積20030114(ShadowImage)【改】" xfId="1588" xr:uid="{00000000-0005-0000-0000-000034060000}"/>
    <cellStyle name="見積桁区切り_ﾊｰﾄﾞｿﾌﾄ費用_ﾊｰﾄ_ｿﾌﾄ取り纏め_ハードソフト20020729案1（270×2台）_20030114ハードソフト(APDB,MRCF-Lite)" xfId="1589" xr:uid="{00000000-0005-0000-0000-000035060000}"/>
    <cellStyle name="見積-桁区切り_ﾊｰﾄﾞｿﾌﾄ費用_ﾊｰﾄ_ｿﾌﾄ取り纏め_ハードソフト20020729案1（270×2台）_20030114ハードソフト(APDB,MRCF-Lite)" xfId="1590" xr:uid="{00000000-0005-0000-0000-000036060000}"/>
    <cellStyle name="見積桁区切り_ﾊｰﾄﾞｿﾌﾄ費用_ﾊｰﾄ_ｿﾌﾄ取り纏め_ハードソフト20020729案1（270×2台）_20030122ハードソフト" xfId="1591" xr:uid="{00000000-0005-0000-0000-000037060000}"/>
    <cellStyle name="見積-桁区切り_ﾊｰﾄﾞｿﾌﾄ費用_ﾊｰﾄ_ｿﾌﾄ取り纏め_ハードソフト20020729案1（270×2台）_20030122ハードソフト" xfId="1592" xr:uid="{00000000-0005-0000-0000-000038060000}"/>
    <cellStyle name="見積桁区切り_ﾊｰﾄﾞｿﾌﾄ費用_ﾊｰﾄ_ｿﾌﾄ取り纏め_ハードソフト20020729案1（270×2台）_20030123ハードソフト" xfId="1593" xr:uid="{00000000-0005-0000-0000-000039060000}"/>
    <cellStyle name="見積-桁区切り_ﾊｰﾄﾞｿﾌﾄ費用_ﾊｰﾄ_ｿﾌﾄ取り纏め_ハードソフト20020729案1（270×2台）_20030123ハードソフト" xfId="1594" xr:uid="{00000000-0005-0000-0000-00003A060000}"/>
    <cellStyle name="見積桁区切り_ﾊｰﾄﾞｿﾌﾄ費用_ﾊｰﾄ_ｿﾌﾄ取り纏め_ハードソフト20020729案1（270×2台）_JP１ハードソフト" xfId="1595" xr:uid="{00000000-0005-0000-0000-00003B060000}"/>
    <cellStyle name="見積-桁区切り_ﾊｰﾄﾞｿﾌﾄ費用_ﾊｰﾄ_ｿﾌﾄ取り纏め_ハードソフト20020729案1（270×2台）_JP１ハードソフト" xfId="1596" xr:uid="{00000000-0005-0000-0000-00003C060000}"/>
    <cellStyle name="見積桁区切り_ﾊｰﾄﾞｿﾌﾄ費用_ﾊｰﾄ_ｿﾌﾄ取り纏め_ハードソフト20020729案1（270×2台）_JP１ハードソフト_見積20030114(MRCF)" xfId="1597" xr:uid="{00000000-0005-0000-0000-00003D060000}"/>
    <cellStyle name="見積-桁区切り_ﾊｰﾄﾞｿﾌﾄ費用_ﾊｰﾄ_ｿﾌﾄ取り纏め_ハードソフト20020729案1（270×2台）_JP１ハードソフト_見積20030114(MRCF)" xfId="1598" xr:uid="{00000000-0005-0000-0000-00003E060000}"/>
    <cellStyle name="見積桁区切り_ﾊｰﾄﾞｿﾌﾄ費用_ﾊｰﾄ_ｿﾌﾄ取り纏め_ハードソフト20020729案1（270×2台）_JP１ハードソフト_見積20030114(MRCF)_見積20030114(ShadowImage)【改】" xfId="1599" xr:uid="{00000000-0005-0000-0000-00003F060000}"/>
    <cellStyle name="見積-桁区切り_ﾊｰﾄﾞｿﾌﾄ費用_ﾊｰﾄ_ｿﾌﾄ取り纏め_ハードソフト20020729案1（270×2台）_JP１ハードソフト_見積20030114(MRCF)_見積20030114(ShadowImage)【改】" xfId="1600" xr:uid="{00000000-0005-0000-0000-000040060000}"/>
    <cellStyle name="見積桁区切り_ﾊｰﾄﾞｿﾌﾄ費用_ﾊｰﾄ_ｿﾌﾄ取り纏め_ハードソフト20020729案1（270×2台）_ハードソフト" xfId="1601" xr:uid="{00000000-0005-0000-0000-000041060000}"/>
    <cellStyle name="見積-桁区切り_ﾊｰﾄﾞｿﾌﾄ費用_ﾊｰﾄ_ｿﾌﾄ取り纏め_ハードソフト20020729案1（270×2台）_ハードソフト" xfId="1602" xr:uid="{00000000-0005-0000-0000-000042060000}"/>
    <cellStyle name="見積桁区切り_ﾊｰﾄﾞｿﾌﾄ費用_ﾊｰﾄ_ｿﾌﾄ取り纏め_ハードソフト20020729案1（270×2台）_ハードソフト20020729案2（380×1台）" xfId="1603" xr:uid="{00000000-0005-0000-0000-000043060000}"/>
    <cellStyle name="見積-桁区切り_ﾊｰﾄﾞｿﾌﾄ費用_ﾊｰﾄ_ｿﾌﾄ取り纏め_ハードソフト20020729案1（270×2台）_ハードソフト20020729案2（380×1台）" xfId="1604" xr:uid="{00000000-0005-0000-0000-000044060000}"/>
    <cellStyle name="見積桁区切り_ﾊｰﾄﾞｿﾌﾄ費用_ﾊｰﾄ_ｿﾌﾄ取り纏め_ハードソフト20020729案1（270×2台）_ハードソフト20020729案2（380×1台）_20030109muratal" xfId="1605" xr:uid="{00000000-0005-0000-0000-000045060000}"/>
    <cellStyle name="見積-桁区切り_ﾊｰﾄﾞｿﾌﾄ費用_ﾊｰﾄ_ｿﾌﾄ取り纏め_ハードソフト20020729案1（270×2台）_ハードソフト20020729案2（380×1台）_20030109muratal" xfId="1606" xr:uid="{00000000-0005-0000-0000-000046060000}"/>
    <cellStyle name="見積桁区切り_ﾊｰﾄﾞｿﾌﾄ費用_ﾊｰﾄ_ｿﾌﾄ取り纏め_ハードソフト20020729案1（270×2台）_ハードソフト20020729案2（380×1台）_20030109muratal_見積20030114(MRCF)" xfId="1607" xr:uid="{00000000-0005-0000-0000-000047060000}"/>
    <cellStyle name="見積-桁区切り_ﾊｰﾄﾞｿﾌﾄ費用_ﾊｰﾄ_ｿﾌﾄ取り纏め_ハードソフト20020729案1（270×2台）_ハードソフト20020729案2（380×1台）_20030109muratal_見積20030114(MRCF)" xfId="1608" xr:uid="{00000000-0005-0000-0000-000048060000}"/>
    <cellStyle name="見積桁区切り_ﾊｰﾄﾞｿﾌﾄ費用_ﾊｰﾄ_ｿﾌﾄ取り纏め_ハードソフト20020729案1（270×2台）_ハードソフト20020729案2（380×1台）_20030109muratal_見積20030114(MRCF)_見積20030114(ShadowImage)【改】" xfId="1609" xr:uid="{00000000-0005-0000-0000-000049060000}"/>
    <cellStyle name="見積-桁区切り_ﾊｰﾄﾞｿﾌﾄ費用_ﾊｰﾄ_ｿﾌﾄ取り纏め_ハードソフト20020729案1（270×2台）_ハードソフト20020729案2（380×1台）_20030109muratal_見積20030114(MRCF)_見積20030114(ShadowImage)【改】" xfId="1610" xr:uid="{00000000-0005-0000-0000-00004A060000}"/>
    <cellStyle name="見積桁区切り_ﾊｰﾄﾞｿﾌﾄ費用_ﾊｰﾄ_ｿﾌﾄ取り纏め_ハードソフト20020729案1（270×2台）_ハードソフト20020729案2（380×1台）_20030109ハードソフト" xfId="1611" xr:uid="{00000000-0005-0000-0000-00004B060000}"/>
    <cellStyle name="見積-桁区切り_ﾊｰﾄﾞｿﾌﾄ費用_ﾊｰﾄ_ｿﾌﾄ取り纏め_ハードソフト20020729案1（270×2台）_ハードソフト20020729案2（380×1台）_20030109ハードソフト" xfId="1612" xr:uid="{00000000-0005-0000-0000-00004C060000}"/>
    <cellStyle name="見積桁区切り_ﾊｰﾄﾞｿﾌﾄ費用_ﾊｰﾄ_ｿﾌﾄ取り纏め_ハードソフト20020729案1（270×2台）_ハードソフト20020729案2（380×1台）_20030109ハードソフト_見積20030114(MRCF)" xfId="1613" xr:uid="{00000000-0005-0000-0000-00004D060000}"/>
    <cellStyle name="見積-桁区切り_ﾊｰﾄﾞｿﾌﾄ費用_ﾊｰﾄ_ｿﾌﾄ取り纏め_ハードソフト20020729案1（270×2台）_ハードソフト20020729案2（380×1台）_20030109ハードソフト_見積20030114(MRCF)" xfId="1614" xr:uid="{00000000-0005-0000-0000-00004E060000}"/>
    <cellStyle name="見積桁区切り_ﾊｰﾄﾞｿﾌﾄ費用_ﾊｰﾄ_ｿﾌﾄ取り纏め_ハードソフト20020729案1（270×2台）_ハードソフト20020729案2（380×1台）_20030109ハードソフト_見積20030114(MRCF)_見積20030114(ShadowImage)【改】" xfId="1615" xr:uid="{00000000-0005-0000-0000-00004F060000}"/>
    <cellStyle name="見積-桁区切り_ﾊｰﾄﾞｿﾌﾄ費用_ﾊｰﾄ_ｿﾌﾄ取り纏め_ハードソフト20020729案1（270×2台）_ハードソフト20020729案2（380×1台）_20030109ハードソフト_見積20030114(MRCF)_見積20030114(ShadowImage)【改】" xfId="1616" xr:uid="{00000000-0005-0000-0000-000050060000}"/>
    <cellStyle name="見積桁区切り_ﾊｰﾄﾞｿﾌﾄ費用_ﾊｰﾄ_ｿﾌﾄ取り纏め_ハードソフト20020729案1（270×2台）_ハードソフト20020729案2（380×1台）_20030110ハードソフト(MRCF-Lite)" xfId="1617" xr:uid="{00000000-0005-0000-0000-000051060000}"/>
    <cellStyle name="見積-桁区切り_ﾊｰﾄﾞｿﾌﾄ費用_ﾊｰﾄ_ｿﾌﾄ取り纏め_ハードソフト20020729案1（270×2台）_ハードソフト20020729案2（380×1台）_20030110ハードソフト(MRCF-Lite)" xfId="1618" xr:uid="{00000000-0005-0000-0000-000052060000}"/>
    <cellStyle name="見積桁区切り_ﾊｰﾄﾞｿﾌﾄ費用_ﾊｰﾄ_ｿﾌﾄ取り纏め_ハードソフト20020729案1（270×2台）_ハードソフト20020729案2（380×1台）_20030110ハードソフト(MRCF-Lite)_【修正】ハードソフト" xfId="1619" xr:uid="{00000000-0005-0000-0000-000053060000}"/>
    <cellStyle name="見積-桁区切り_ﾊｰﾄﾞｿﾌﾄ費用_ﾊｰﾄ_ｿﾌﾄ取り纏め_ハードソフト20020729案1（270×2台）_ハードソフト20020729案2（380×1台）_20030110ハードソフト(MRCF-Lite)_【修正】ハードソフト" xfId="1620" xr:uid="{00000000-0005-0000-0000-000054060000}"/>
    <cellStyle name="見積桁区切り_ﾊｰﾄﾞｿﾌﾄ費用_ﾊｰﾄ_ｿﾌﾄ取り纏め_ハードソフト20020729案1（270×2台）_ハードソフト20020729案2（380×1台）_20030110ハードソフト(MRCF-Lite)_【松】20030116ハードソフト(APDB,MRCF-Lite)" xfId="1621" xr:uid="{00000000-0005-0000-0000-000055060000}"/>
    <cellStyle name="見積-桁区切り_ﾊｰﾄﾞｿﾌﾄ費用_ﾊｰﾄ_ｿﾌﾄ取り纏め_ハードソフト20020729案1（270×2台）_ハードソフト20020729案2（380×1台）_20030110ハードソフト(MRCF-Lite)_【松】20030116ハードソフト(APDB,MRCF-Lite)" xfId="1622" xr:uid="{00000000-0005-0000-0000-000056060000}"/>
    <cellStyle name="見積桁区切り_ﾊｰﾄﾞｿﾌﾄ費用_ﾊｰﾄ_ｿﾌﾄ取り纏め_ハードソフト20020729案1（270×2台）_ハードソフト20020729案2（380×1台）_20030110ハードソフト(MRCF-Lite)_【提出】R3サーバ御見積0304251" xfId="1623" xr:uid="{00000000-0005-0000-0000-000057060000}"/>
    <cellStyle name="見積-桁区切り_ﾊｰﾄﾞｿﾌﾄ費用_ﾊｰﾄ_ｿﾌﾄ取り纏め_ハードソフト20020729案1（270×2台）_ハードソフト20020729案2（380×1台）_20030110ハードソフト(MRCF-Lite)_【提出】R3サーバ御見積0304251" xfId="1624" xr:uid="{00000000-0005-0000-0000-000058060000}"/>
    <cellStyle name="見積桁区切り_ﾊｰﾄﾞｿﾌﾄ費用_ﾊｰﾄ_ｿﾌﾄ取り纏め_ハードソフト20020729案1（270×2台）_ハードソフト20020729案2（380×1台）_20030110ハードソフト(MRCF-Lite)_20030114ハードソフト(APDB,MRCF-Lite)" xfId="1625" xr:uid="{00000000-0005-0000-0000-000059060000}"/>
    <cellStyle name="見積-桁区切り_ﾊｰﾄﾞｿﾌﾄ費用_ﾊｰﾄ_ｿﾌﾄ取り纏め_ハードソフト20020729案1（270×2台）_ハードソフト20020729案2（380×1台）_20030110ハードソフト(MRCF-Lite)_20030114ハードソフト(APDB,MRCF-Lite)" xfId="1626" xr:uid="{00000000-0005-0000-0000-00005A060000}"/>
    <cellStyle name="見積桁区切り_ﾊｰﾄﾞｿﾌﾄ費用_ﾊｰﾄ_ｿﾌﾄ取り纏め_ハードソフト20020729案1（270×2台）_ハードソフト20020729案2（380×1台）_20030110ハードソフト(MRCF-Lite)_20030122ハードソフト" xfId="1627" xr:uid="{00000000-0005-0000-0000-00005B060000}"/>
    <cellStyle name="見積-桁区切り_ﾊｰﾄﾞｿﾌﾄ費用_ﾊｰﾄ_ｿﾌﾄ取り纏め_ハードソフト20020729案1（270×2台）_ハードソフト20020729案2（380×1台）_20030110ハードソフト(MRCF-Lite)_20030122ハードソフト" xfId="1628" xr:uid="{00000000-0005-0000-0000-00005C060000}"/>
    <cellStyle name="見積桁区切り_ﾊｰﾄﾞｿﾌﾄ費用_ﾊｰﾄ_ｿﾌﾄ取り纏め_ハードソフト20020729案1（270×2台）_ハードソフト20020729案2（380×1台）_20030110ハードソフト(MRCF-Lite)_20030123ハードソフト" xfId="1629" xr:uid="{00000000-0005-0000-0000-00005D060000}"/>
    <cellStyle name="見積-桁区切り_ﾊｰﾄﾞｿﾌﾄ費用_ﾊｰﾄ_ｿﾌﾄ取り纏め_ハードソフト20020729案1（270×2台）_ハードソフト20020729案2（380×1台）_20030110ハードソフト(MRCF-Lite)_20030123ハードソフト" xfId="1630" xr:uid="{00000000-0005-0000-0000-00005E060000}"/>
    <cellStyle name="見積桁区切り_ﾊｰﾄﾞｿﾌﾄ費用_ﾊｰﾄ_ｿﾌﾄ取り纏め_ハードソフト20020729案1（270×2台）_ハードソフト20020729案2（380×1台）_20030110ハードソフト(MRCF-Lite)_ハードソフト" xfId="1631" xr:uid="{00000000-0005-0000-0000-00005F060000}"/>
    <cellStyle name="見積-桁区切り_ﾊｰﾄﾞｿﾌﾄ費用_ﾊｰﾄ_ｿﾌﾄ取り纏め_ハードソフト20020729案1（270×2台）_ハードソフト20020729案2（380×1台）_20030110ハードソフト(MRCF-Lite)_ハードソフト" xfId="1632" xr:uid="{00000000-0005-0000-0000-000060060000}"/>
    <cellStyle name="見積桁区切り_ﾊｰﾄﾞｿﾌﾄ費用_ﾊｰﾄ_ｿﾌﾄ取り纏め_ハードソフト20020729案1（270×2台）_ハードソフト20020729案2（380×1台）_開発機器用" xfId="1633" xr:uid="{00000000-0005-0000-0000-000061060000}"/>
    <cellStyle name="見積-桁区切り_ﾊｰﾄﾞｿﾌﾄ費用_ﾊｰﾄ_ｿﾌﾄ取り纏め_ハードソフト20020729案1（270×2台）_ハードソフト20020729案2（380×1台）_開発機器用" xfId="1634" xr:uid="{00000000-0005-0000-0000-000062060000}"/>
    <cellStyle name="見積桁区切り_ﾊｰﾄﾞｿﾌﾄ費用_ﾊｰﾄ_ｿﾌﾄ取り纏め_ハードソフト20020729案1（270×2台）_ハードソフト20020729案2（380×1台）_開発機器用_見積20030114(MRCF)" xfId="1635" xr:uid="{00000000-0005-0000-0000-000063060000}"/>
    <cellStyle name="見積-桁区切り_ﾊｰﾄﾞｿﾌﾄ費用_ﾊｰﾄ_ｿﾌﾄ取り纏め_ハードソフト20020729案1（270×2台）_ハードソフト20020729案2（380×1台）_開発機器用_見積20030114(MRCF)" xfId="1636" xr:uid="{00000000-0005-0000-0000-000064060000}"/>
    <cellStyle name="見積桁区切り_ﾊｰﾄﾞｿﾌﾄ費用_ﾊｰﾄ_ｿﾌﾄ取り纏め_ハードソフト20020729案1（270×2台）_ハードソフト20020729案2（380×1台）_開発機器用_見積20030114(MRCF)_見積20030114(ShadowImage)【改】" xfId="1637" xr:uid="{00000000-0005-0000-0000-000065060000}"/>
    <cellStyle name="見積-桁区切り_ﾊｰﾄﾞｿﾌﾄ費用_ﾊｰﾄ_ｿﾌﾄ取り纏め_ハードソフト20020729案1（270×2台）_ハードソフト20020729案2（380×1台）_開発機器用_見積20030114(MRCF)_見積20030114(ShadowImage)【改】" xfId="1638" xr:uid="{00000000-0005-0000-0000-000066060000}"/>
    <cellStyle name="見積桁区切り_ﾊｰﾄﾞｿﾌﾄ費用_ﾊｰﾄ_ｿﾌﾄ取り纏め_ハードソフト20020729案1（270×2台）_ハードソフト20020729案2（380×1台）_見積20030114(ShadowImage)【改】" xfId="1639" xr:uid="{00000000-0005-0000-0000-000067060000}"/>
    <cellStyle name="見積-桁区切り_ﾊｰﾄﾞｿﾌﾄ費用_ﾊｰﾄ_ｿﾌﾄ取り纏め_ハードソフト20020729案1（270×2台）_ハードソフト20020729案2（380×1台）_見積20030114(ShadowImage)【改】" xfId="1640" xr:uid="{00000000-0005-0000-0000-000068060000}"/>
    <cellStyle name="見積桁区切り_ﾊｰﾄﾞｿﾌﾄ費用_ﾊｰﾄ_ｿﾌﾄ取り纏め_ハードソフト20020729案1（270×2台）_ハードソフト20030313" xfId="1641" xr:uid="{00000000-0005-0000-0000-000069060000}"/>
    <cellStyle name="見積-桁区切り_ﾊｰﾄﾞｿﾌﾄ費用_ﾊｰﾄ_ｿﾌﾄ取り纏め_ハードソフト20020729案1（270×2台）_ハードソフト20030313" xfId="1642" xr:uid="{00000000-0005-0000-0000-00006A060000}"/>
    <cellStyle name="見積桁区切り_ﾊｰﾄﾞｿﾌﾄ費用_ﾊｰﾄ_ｿﾌﾄ取り纏め_ハードソフト20020729案1（270×2台）_見積20030114(MRCF)" xfId="1643" xr:uid="{00000000-0005-0000-0000-00006B060000}"/>
    <cellStyle name="見積-桁区切り_ﾊｰﾄﾞｿﾌﾄ費用_ﾊｰﾄ_ｿﾌﾄ取り纏め_ハードソフト20020729案1（270×2台）_見積20030114(MRCF)" xfId="1644" xr:uid="{00000000-0005-0000-0000-00006C060000}"/>
    <cellStyle name="見積桁区切り_ﾊｰﾄﾞｿﾌﾄ費用_ﾊｰﾄ_ｿﾌﾄ取り纏め_ハードソフト20020729案1（270×2台）_見積20030114(MRCF)_見積20030114(ShadowImage)【改】" xfId="1645" xr:uid="{00000000-0005-0000-0000-00006D060000}"/>
    <cellStyle name="見積-桁区切り_ﾊｰﾄﾞｿﾌﾄ費用_ﾊｰﾄ_ｿﾌﾄ取り纏め_ハードソフト20020729案1（270×2台）_見積20030114(MRCF)_見積20030114(ShadowImage)【改】" xfId="1646" xr:uid="{00000000-0005-0000-0000-00006E060000}"/>
    <cellStyle name="見積桁区切り_ﾊｰﾄﾞｿﾌﾄ費用_ﾊｰﾄ_ｿﾌﾄ取り纏め_ハードソフト20020729案1（270×2台）_本番機構成20020807" xfId="1647" xr:uid="{00000000-0005-0000-0000-00006F060000}"/>
    <cellStyle name="見積-桁区切り_ﾊｰﾄﾞｿﾌﾄ費用_ﾊｰﾄ_ｿﾌﾄ取り纏め_ハードソフト20020729案1（270×2台）_本番機構成20020807" xfId="1648" xr:uid="{00000000-0005-0000-0000-000070060000}"/>
    <cellStyle name="見積桁区切り_ﾊｰﾄﾞｿﾌﾄ費用_ﾊｰﾄ_ｿﾌﾄ取り纏め_ハードソフト20020729案1（270×2台）_本番機構成20021129" xfId="1649" xr:uid="{00000000-0005-0000-0000-000071060000}"/>
    <cellStyle name="見積-桁区切り_ﾊｰﾄﾞｿﾌﾄ費用_ﾊｰﾄ_ｿﾌﾄ取り纏め_ハードソフト20020729案1（270×2台）_本番機構成20021129" xfId="1650" xr:uid="{00000000-0005-0000-0000-000072060000}"/>
    <cellStyle name="見積桁区切り_ﾊｰﾄﾞｿﾌﾄ費用_ﾊｰﾄ_ｿﾌﾄ取り纏め_ハードソフト20020729案1（270×2台）_本番機構成20021129_20030109muratal" xfId="1651" xr:uid="{00000000-0005-0000-0000-000073060000}"/>
    <cellStyle name="見積-桁区切り_ﾊｰﾄﾞｿﾌﾄ費用_ﾊｰﾄ_ｿﾌﾄ取り纏め_ハードソフト20020729案1（270×2台）_本番機構成20021129_20030109muratal" xfId="1652" xr:uid="{00000000-0005-0000-0000-000074060000}"/>
    <cellStyle name="見積桁区切り_ﾊｰﾄﾞｿﾌﾄ費用_ﾊｰﾄ_ｿﾌﾄ取り纏め_ハードソフト20020729案1（270×2台）_本番機構成20021129_20030109muratal_見積20030114(MRCF)" xfId="1653" xr:uid="{00000000-0005-0000-0000-000075060000}"/>
    <cellStyle name="見積-桁区切り_ﾊｰﾄﾞｿﾌﾄ費用_ﾊｰﾄ_ｿﾌﾄ取り纏め_ハードソフト20020729案1（270×2台）_本番機構成20021129_20030109muratal_見積20030114(MRCF)" xfId="1654" xr:uid="{00000000-0005-0000-0000-000076060000}"/>
    <cellStyle name="見積桁区切り_ﾊｰﾄﾞｿﾌﾄ費用_ﾊｰﾄ_ｿﾌﾄ取り纏め_ハードソフト20020729案1（270×2台）_本番機構成20021129_20030109muratal_見積20030114(MRCF)_見積20030114(ShadowImage)【改】" xfId="1655" xr:uid="{00000000-0005-0000-0000-000077060000}"/>
    <cellStyle name="見積-桁区切り_ﾊｰﾄﾞｿﾌﾄ費用_ﾊｰﾄ_ｿﾌﾄ取り纏め_ハードソフト20020729案1（270×2台）_本番機構成20021129_20030109muratal_見積20030114(MRCF)_見積20030114(ShadowImage)【改】" xfId="1656" xr:uid="{00000000-0005-0000-0000-000078060000}"/>
    <cellStyle name="見積桁区切り_ﾊｰﾄﾞｿﾌﾄ費用_ﾊｰﾄ_ｿﾌﾄ取り纏め_ハードソフト20020729案1（270×2台）_本番機構成20021129_20030109ハードソフト" xfId="1657" xr:uid="{00000000-0005-0000-0000-000079060000}"/>
    <cellStyle name="見積-桁区切り_ﾊｰﾄﾞｿﾌﾄ費用_ﾊｰﾄ_ｿﾌﾄ取り纏め_ハードソフト20020729案1（270×2台）_本番機構成20021129_20030109ハードソフト" xfId="1658" xr:uid="{00000000-0005-0000-0000-00007A060000}"/>
    <cellStyle name="見積桁区切り_ﾊｰﾄﾞｿﾌﾄ費用_ﾊｰﾄ_ｿﾌﾄ取り纏め_ハードソフト20020729案1（270×2台）_本番機構成20021129_20030109ハードソフト_見積20030114(MRCF)" xfId="1659" xr:uid="{00000000-0005-0000-0000-00007B060000}"/>
    <cellStyle name="見積-桁区切り_ﾊｰﾄﾞｿﾌﾄ費用_ﾊｰﾄ_ｿﾌﾄ取り纏め_ハードソフト20020729案1（270×2台）_本番機構成20021129_20030109ハードソフト_見積20030114(MRCF)" xfId="1660" xr:uid="{00000000-0005-0000-0000-00007C060000}"/>
    <cellStyle name="見積桁区切り_ﾊｰﾄﾞｿﾌﾄ費用_ﾊｰﾄ_ｿﾌﾄ取り纏め_ハードソフト20020729案1（270×2台）_本番機構成20021129_20030109ハードソフト_見積20030114(MRCF)_見積20030114(ShadowImage)【改】" xfId="1661" xr:uid="{00000000-0005-0000-0000-00007D060000}"/>
    <cellStyle name="見積-桁区切り_ﾊｰﾄﾞｿﾌﾄ費用_ﾊｰﾄ_ｿﾌﾄ取り纏め_ハードソフト20020729案1（270×2台）_本番機構成20021129_20030109ハードソフト_見積20030114(MRCF)_見積20030114(ShadowImage)【改】" xfId="1662" xr:uid="{00000000-0005-0000-0000-00007E060000}"/>
    <cellStyle name="見積桁区切り_ﾊｰﾄﾞｿﾌﾄ費用_ﾊｰﾄ_ｿﾌﾄ取り纏め_ハードソフト20020729案1（270×2台）_本番機構成20021129_20030110ハードソフト(MRCF-Lite)" xfId="1663" xr:uid="{00000000-0005-0000-0000-00007F060000}"/>
    <cellStyle name="見積-桁区切り_ﾊｰﾄﾞｿﾌﾄ費用_ﾊｰﾄ_ｿﾌﾄ取り纏め_ハードソフト20020729案1（270×2台）_本番機構成20021129_20030110ハードソフト(MRCF-Lite)" xfId="1664" xr:uid="{00000000-0005-0000-0000-000080060000}"/>
    <cellStyle name="見積桁区切り_ﾊｰﾄﾞｿﾌﾄ費用_ﾊｰﾄ_ｿﾌﾄ取り纏め_ハードソフト20020729案1（270×2台）_本番機構成20021129_20030110ハードソフト(MRCF-Lite)_【修正】ハードソフト" xfId="1665" xr:uid="{00000000-0005-0000-0000-000081060000}"/>
    <cellStyle name="見積-桁区切り_ﾊｰﾄﾞｿﾌﾄ費用_ﾊｰﾄ_ｿﾌﾄ取り纏め_ハードソフト20020729案1（270×2台）_本番機構成20021129_20030110ハードソフト(MRCF-Lite)_【修正】ハードソフト" xfId="1666" xr:uid="{00000000-0005-0000-0000-000082060000}"/>
    <cellStyle name="見積桁区切り_ﾊｰﾄﾞｿﾌﾄ費用_ﾊｰﾄ_ｿﾌﾄ取り纏め_ハードソフト20020729案1（270×2台）_本番機構成20021129_20030110ハードソフト(MRCF-Lite)_【松】20030116ハードソフト(APDB,MRCF-Lite)" xfId="1667" xr:uid="{00000000-0005-0000-0000-000083060000}"/>
    <cellStyle name="見積-桁区切り_ﾊｰﾄﾞｿﾌﾄ費用_ﾊｰﾄ_ｿﾌﾄ取り纏め_ハードソフト20020729案1（270×2台）_本番機構成20021129_20030110ハードソフト(MRCF-Lite)_【松】20030116ハードソフト(APDB,MRCF-Lite)" xfId="1668" xr:uid="{00000000-0005-0000-0000-000084060000}"/>
    <cellStyle name="見積桁区切り_ﾊｰﾄﾞｿﾌﾄ費用_ﾊｰﾄ_ｿﾌﾄ取り纏め_ハードソフト20020729案1（270×2台）_本番機構成20021129_20030110ハードソフト(MRCF-Lite)_【提出】R3サーバ御見積0304251" xfId="1669" xr:uid="{00000000-0005-0000-0000-000085060000}"/>
    <cellStyle name="見積-桁区切り_ﾊｰﾄﾞｿﾌﾄ費用_ﾊｰﾄ_ｿﾌﾄ取り纏め_ハードソフト20020729案1（270×2台）_本番機構成20021129_20030110ハードソフト(MRCF-Lite)_【提出】R3サーバ御見積0304251" xfId="1670" xr:uid="{00000000-0005-0000-0000-000086060000}"/>
    <cellStyle name="見積桁区切り_ﾊｰﾄﾞｿﾌﾄ費用_ﾊｰﾄ_ｿﾌﾄ取り纏め_ハードソフト20020729案1（270×2台）_本番機構成20021129_20030110ハードソフト(MRCF-Lite)_20030114ハードソフト(APDB,MRCF-Lite)" xfId="1671" xr:uid="{00000000-0005-0000-0000-000087060000}"/>
    <cellStyle name="見積-桁区切り_ﾊｰﾄﾞｿﾌﾄ費用_ﾊｰﾄ_ｿﾌﾄ取り纏め_ハードソフト20020729案1（270×2台）_本番機構成20021129_20030110ハードソフト(MRCF-Lite)_20030114ハードソフト(APDB,MRCF-Lite)" xfId="1672" xr:uid="{00000000-0005-0000-0000-000088060000}"/>
    <cellStyle name="見積桁区切り_ﾊｰﾄﾞｿﾌﾄ費用_ﾊｰﾄ_ｿﾌﾄ取り纏め_ハードソフト20020729案1（270×2台）_本番機構成20021129_20030110ハードソフト(MRCF-Lite)_20030122ハードソフト" xfId="1673" xr:uid="{00000000-0005-0000-0000-000089060000}"/>
    <cellStyle name="見積-桁区切り_ﾊｰﾄﾞｿﾌﾄ費用_ﾊｰﾄ_ｿﾌﾄ取り纏め_ハードソフト20020729案1（270×2台）_本番機構成20021129_20030110ハードソフト(MRCF-Lite)_20030122ハードソフト" xfId="1674" xr:uid="{00000000-0005-0000-0000-00008A060000}"/>
    <cellStyle name="見積桁区切り_ﾊｰﾄﾞｿﾌﾄ費用_ﾊｰﾄ_ｿﾌﾄ取り纏め_ハードソフト20020729案1（270×2台）_本番機構成20021129_20030110ハードソフト(MRCF-Lite)_20030123ハードソフト" xfId="1675" xr:uid="{00000000-0005-0000-0000-00008B060000}"/>
    <cellStyle name="見積-桁区切り_ﾊｰﾄﾞｿﾌﾄ費用_ﾊｰﾄ_ｿﾌﾄ取り纏め_ハードソフト20020729案1（270×2台）_本番機構成20021129_20030110ハードソフト(MRCF-Lite)_20030123ハードソフト" xfId="1676" xr:uid="{00000000-0005-0000-0000-00008C060000}"/>
    <cellStyle name="見積桁区切り_ﾊｰﾄﾞｿﾌﾄ費用_ﾊｰﾄ_ｿﾌﾄ取り纏め_ハードソフト20020729案1（270×2台）_本番機構成20021129_20030110ハードソフト(MRCF-Lite)_ハードソフト" xfId="1677" xr:uid="{00000000-0005-0000-0000-00008D060000}"/>
    <cellStyle name="見積-桁区切り_ﾊｰﾄﾞｿﾌﾄ費用_ﾊｰﾄ_ｿﾌﾄ取り纏め_ハードソフト20020729案1（270×2台）_本番機構成20021129_20030110ハードソフト(MRCF-Lite)_ハードソフト" xfId="1678" xr:uid="{00000000-0005-0000-0000-00008E060000}"/>
    <cellStyle name="見積桁区切り_ﾊｰﾄﾞｿﾌﾄ費用_ﾊｰﾄ_ｿﾌﾄ取り纏め_ハードソフト20020729案1（270×2台）_本番機構成20021129_開発機器用" xfId="1679" xr:uid="{00000000-0005-0000-0000-00008F060000}"/>
    <cellStyle name="見積-桁区切り_ﾊｰﾄﾞｿﾌﾄ費用_ﾊｰﾄ_ｿﾌﾄ取り纏め_ハードソフト20020729案1（270×2台）_本番機構成20021129_開発機器用" xfId="1680" xr:uid="{00000000-0005-0000-0000-000090060000}"/>
    <cellStyle name="見積桁区切り_ﾊｰﾄﾞｿﾌﾄ費用_ﾊｰﾄ_ｿﾌﾄ取り纏め_ハードソフト20020729案1（270×2台）_本番機構成20021129_開発機器用_見積20030114(MRCF)" xfId="1681" xr:uid="{00000000-0005-0000-0000-000091060000}"/>
    <cellStyle name="見積-桁区切り_ﾊｰﾄﾞｿﾌﾄ費用_ﾊｰﾄ_ｿﾌﾄ取り纏め_ハードソフト20020729案1（270×2台）_本番機構成20021129_開発機器用_見積20030114(MRCF)" xfId="1682" xr:uid="{00000000-0005-0000-0000-000092060000}"/>
    <cellStyle name="見積桁区切り_ﾊｰﾄﾞｿﾌﾄ費用_ﾊｰﾄ_ｿﾌﾄ取り纏め_ハードソフト20020729案1（270×2台）_本番機構成20021129_開発機器用_見積20030114(MRCF)_見積20030114(ShadowImage)【改】" xfId="1683" xr:uid="{00000000-0005-0000-0000-000093060000}"/>
    <cellStyle name="見積-桁区切り_ﾊｰﾄﾞｿﾌﾄ費用_ﾊｰﾄ_ｿﾌﾄ取り纏め_ハードソフト20020729案1（270×2台）_本番機構成20021129_開発機器用_見積20030114(MRCF)_見積20030114(ShadowImage)【改】" xfId="1684" xr:uid="{00000000-0005-0000-0000-000094060000}"/>
    <cellStyle name="見積桁区切り_ﾊｰﾄﾞｿﾌﾄ費用_ﾊｰﾄ_ｿﾌﾄ取り纏め_ハードソフト20020729案1（270×2台）_本番機構成20021129_見積20030114(ShadowImage)【改】" xfId="1685" xr:uid="{00000000-0005-0000-0000-000095060000}"/>
    <cellStyle name="見積-桁区切り_ﾊｰﾄﾞｿﾌﾄ費用_ﾊｰﾄ_ｿﾌﾄ取り纏め_ハードソフト20020729案1（270×2台）_本番機構成20021129_見積20030114(ShadowImage)【改】" xfId="1686" xr:uid="{00000000-0005-0000-0000-000096060000}"/>
    <cellStyle name="見積桁区切り_ﾊｰﾄﾞｿﾌﾄ費用_ﾊｰﾄ_ｿﾌﾄ取り纏め_ハードソフト20020729案2（380×1台）" xfId="1687" xr:uid="{00000000-0005-0000-0000-000097060000}"/>
    <cellStyle name="見積-桁区切り_ﾊｰﾄﾞｿﾌﾄ費用_ﾊｰﾄ_ｿﾌﾄ取り纏め_ハードソフト20020729案2（380×1台）" xfId="1688" xr:uid="{00000000-0005-0000-0000-000098060000}"/>
    <cellStyle name="見積桁区切り_ﾊｰﾄﾞｿﾌﾄ費用_ﾊｰﾄ_ｿﾌﾄ取り纏め_ハードソフト20020729案2（380×1台）_20030109muratal" xfId="1689" xr:uid="{00000000-0005-0000-0000-000099060000}"/>
    <cellStyle name="見積-桁区切り_ﾊｰﾄﾞｿﾌﾄ費用_ﾊｰﾄ_ｿﾌﾄ取り纏め_ハードソフト20020729案2（380×1台）_20030109muratal" xfId="1690" xr:uid="{00000000-0005-0000-0000-00009A060000}"/>
    <cellStyle name="見積桁区切り_ﾊｰﾄﾞｿﾌﾄ費用_ﾊｰﾄ_ｿﾌﾄ取り纏め_ハードソフト20020729案2（380×1台）_20030109muratal_見積20030114(MRCF)" xfId="1691" xr:uid="{00000000-0005-0000-0000-00009B060000}"/>
    <cellStyle name="見積-桁区切り_ﾊｰﾄﾞｿﾌﾄ費用_ﾊｰﾄ_ｿﾌﾄ取り纏め_ハードソフト20020729案2（380×1台）_20030109muratal_見積20030114(MRCF)" xfId="1692" xr:uid="{00000000-0005-0000-0000-00009C060000}"/>
    <cellStyle name="見積桁区切り_ﾊｰﾄﾞｿﾌﾄ費用_ﾊｰﾄ_ｿﾌﾄ取り纏め_ハードソフト20020729案2（380×1台）_20030109muratal_見積20030114(MRCF)_見積20030114(ShadowImage)【改】" xfId="1693" xr:uid="{00000000-0005-0000-0000-00009D060000}"/>
    <cellStyle name="見積-桁区切り_ﾊｰﾄﾞｿﾌﾄ費用_ﾊｰﾄ_ｿﾌﾄ取り纏め_ハードソフト20020729案2（380×1台）_20030109muratal_見積20030114(MRCF)_見積20030114(ShadowImage)【改】" xfId="1694" xr:uid="{00000000-0005-0000-0000-00009E060000}"/>
    <cellStyle name="見積桁区切り_ﾊｰﾄﾞｿﾌﾄ費用_ﾊｰﾄ_ｿﾌﾄ取り纏め_ハードソフト20020729案2（380×1台）_20030109ハードソフト" xfId="1695" xr:uid="{00000000-0005-0000-0000-00009F060000}"/>
    <cellStyle name="見積-桁区切り_ﾊｰﾄﾞｿﾌﾄ費用_ﾊｰﾄ_ｿﾌﾄ取り纏め_ハードソフト20020729案2（380×1台）_20030109ハードソフト" xfId="1696" xr:uid="{00000000-0005-0000-0000-0000A0060000}"/>
    <cellStyle name="見積桁区切り_ﾊｰﾄﾞｿﾌﾄ費用_ﾊｰﾄ_ｿﾌﾄ取り纏め_ハードソフト20020729案2（380×1台）_20030109ハードソフト_見積20030114(MRCF)" xfId="1697" xr:uid="{00000000-0005-0000-0000-0000A1060000}"/>
    <cellStyle name="見積-桁区切り_ﾊｰﾄﾞｿﾌﾄ費用_ﾊｰﾄ_ｿﾌﾄ取り纏め_ハードソフト20020729案2（380×1台）_20030109ハードソフト_見積20030114(MRCF)" xfId="1698" xr:uid="{00000000-0005-0000-0000-0000A2060000}"/>
    <cellStyle name="見積桁区切り_ﾊｰﾄﾞｿﾌﾄ費用_ﾊｰﾄ_ｿﾌﾄ取り纏め_ハードソフト20020729案2（380×1台）_20030109ハードソフト_見積20030114(MRCF)_見積20030114(ShadowImage)【改】" xfId="1699" xr:uid="{00000000-0005-0000-0000-0000A3060000}"/>
    <cellStyle name="見積-桁区切り_ﾊｰﾄﾞｿﾌﾄ費用_ﾊｰﾄ_ｿﾌﾄ取り纏め_ハードソフト20020729案2（380×1台）_20030109ハードソフト_見積20030114(MRCF)_見積20030114(ShadowImage)【改】" xfId="1700" xr:uid="{00000000-0005-0000-0000-0000A4060000}"/>
    <cellStyle name="見積桁区切り_ﾊｰﾄﾞｿﾌﾄ費用_ﾊｰﾄ_ｿﾌﾄ取り纏め_ハードソフト20020729案2（380×1台）_20030110ハードソフト(MRCF-Lite)" xfId="1701" xr:uid="{00000000-0005-0000-0000-0000A5060000}"/>
    <cellStyle name="見積-桁区切り_ﾊｰﾄﾞｿﾌﾄ費用_ﾊｰﾄ_ｿﾌﾄ取り纏め_ハードソフト20020729案2（380×1台）_20030110ハードソフト(MRCF-Lite)" xfId="1702" xr:uid="{00000000-0005-0000-0000-0000A6060000}"/>
    <cellStyle name="見積桁区切り_ﾊｰﾄﾞｿﾌﾄ費用_ﾊｰﾄ_ｿﾌﾄ取り纏め_ハードソフト20020729案2（380×1台）_20030110ハードソフト(MRCF-Lite)_【修正】ハードソフト" xfId="1703" xr:uid="{00000000-0005-0000-0000-0000A7060000}"/>
    <cellStyle name="見積-桁区切り_ﾊｰﾄﾞｿﾌﾄ費用_ﾊｰﾄ_ｿﾌﾄ取り纏め_ハードソフト20020729案2（380×1台）_20030110ハードソフト(MRCF-Lite)_【修正】ハードソフト" xfId="1704" xr:uid="{00000000-0005-0000-0000-0000A8060000}"/>
    <cellStyle name="見積桁区切り_ﾊｰﾄﾞｿﾌﾄ費用_ﾊｰﾄ_ｿﾌﾄ取り纏め_ハードソフト20020729案2（380×1台）_20030110ハードソフト(MRCF-Lite)_【松】20030116ハードソフト(APDB,MRCF-Lite)" xfId="1705" xr:uid="{00000000-0005-0000-0000-0000A9060000}"/>
    <cellStyle name="見積-桁区切り_ﾊｰﾄﾞｿﾌﾄ費用_ﾊｰﾄ_ｿﾌﾄ取り纏め_ハードソフト20020729案2（380×1台）_20030110ハードソフト(MRCF-Lite)_【松】20030116ハードソフト(APDB,MRCF-Lite)" xfId="1706" xr:uid="{00000000-0005-0000-0000-0000AA060000}"/>
    <cellStyle name="見積桁区切り_ﾊｰﾄﾞｿﾌﾄ費用_ﾊｰﾄ_ｿﾌﾄ取り纏め_ハードソフト20020729案2（380×1台）_20030110ハードソフト(MRCF-Lite)_【提出】R3サーバ御見積0304251" xfId="1707" xr:uid="{00000000-0005-0000-0000-0000AB060000}"/>
    <cellStyle name="見積-桁区切り_ﾊｰﾄﾞｿﾌﾄ費用_ﾊｰﾄ_ｿﾌﾄ取り纏め_ハードソフト20020729案2（380×1台）_20030110ハードソフト(MRCF-Lite)_【提出】R3サーバ御見積0304251" xfId="1708" xr:uid="{00000000-0005-0000-0000-0000AC060000}"/>
    <cellStyle name="見積桁区切り_ﾊｰﾄﾞｿﾌﾄ費用_ﾊｰﾄ_ｿﾌﾄ取り纏め_ハードソフト20020729案2（380×1台）_20030110ハードソフト(MRCF-Lite)_20030114ハードソフト(APDB,MRCF-Lite)" xfId="1709" xr:uid="{00000000-0005-0000-0000-0000AD060000}"/>
    <cellStyle name="見積-桁区切り_ﾊｰﾄﾞｿﾌﾄ費用_ﾊｰﾄ_ｿﾌﾄ取り纏め_ハードソフト20020729案2（380×1台）_20030110ハードソフト(MRCF-Lite)_20030114ハードソフト(APDB,MRCF-Lite)" xfId="1710" xr:uid="{00000000-0005-0000-0000-0000AE060000}"/>
    <cellStyle name="見積桁区切り_ﾊｰﾄﾞｿﾌﾄ費用_ﾊｰﾄ_ｿﾌﾄ取り纏め_ハードソフト20020729案2（380×1台）_20030110ハードソフト(MRCF-Lite)_20030122ハードソフト" xfId="1711" xr:uid="{00000000-0005-0000-0000-0000AF060000}"/>
    <cellStyle name="見積-桁区切り_ﾊｰﾄﾞｿﾌﾄ費用_ﾊｰﾄ_ｿﾌﾄ取り纏め_ハードソフト20020729案2（380×1台）_20030110ハードソフト(MRCF-Lite)_20030122ハードソフト" xfId="1712" xr:uid="{00000000-0005-0000-0000-0000B0060000}"/>
    <cellStyle name="見積桁区切り_ﾊｰﾄﾞｿﾌﾄ費用_ﾊｰﾄ_ｿﾌﾄ取り纏め_ハードソフト20020729案2（380×1台）_20030110ハードソフト(MRCF-Lite)_20030123ハードソフト" xfId="1713" xr:uid="{00000000-0005-0000-0000-0000B1060000}"/>
    <cellStyle name="見積-桁区切り_ﾊｰﾄﾞｿﾌﾄ費用_ﾊｰﾄ_ｿﾌﾄ取り纏め_ハードソフト20020729案2（380×1台）_20030110ハードソフト(MRCF-Lite)_20030123ハードソフト" xfId="1714" xr:uid="{00000000-0005-0000-0000-0000B2060000}"/>
    <cellStyle name="見積桁区切り_ﾊｰﾄﾞｿﾌﾄ費用_ﾊｰﾄ_ｿﾌﾄ取り纏め_ハードソフト20020729案2（380×1台）_20030110ハードソフト(MRCF-Lite)_ハードソフト" xfId="1715" xr:uid="{00000000-0005-0000-0000-0000B3060000}"/>
    <cellStyle name="見積-桁区切り_ﾊｰﾄﾞｿﾌﾄ費用_ﾊｰﾄ_ｿﾌﾄ取り纏め_ハードソフト20020729案2（380×1台）_20030110ハードソフト(MRCF-Lite)_ハードソフト" xfId="1716" xr:uid="{00000000-0005-0000-0000-0000B4060000}"/>
    <cellStyle name="見積桁区切り_ﾊｰﾄﾞｿﾌﾄ費用_ﾊｰﾄ_ｿﾌﾄ取り纏め_ハードソフト20020729案2（380×1台）_開発機器用" xfId="1717" xr:uid="{00000000-0005-0000-0000-0000B5060000}"/>
    <cellStyle name="見積-桁区切り_ﾊｰﾄﾞｿﾌﾄ費用_ﾊｰﾄ_ｿﾌﾄ取り纏め_ハードソフト20020729案2（380×1台）_開発機器用" xfId="1718" xr:uid="{00000000-0005-0000-0000-0000B6060000}"/>
    <cellStyle name="見積桁区切り_ﾊｰﾄﾞｿﾌﾄ費用_ﾊｰﾄ_ｿﾌﾄ取り纏め_ハードソフト20020729案2（380×1台）_開発機器用_見積20030114(MRCF)" xfId="1719" xr:uid="{00000000-0005-0000-0000-0000B7060000}"/>
    <cellStyle name="見積-桁区切り_ﾊｰﾄﾞｿﾌﾄ費用_ﾊｰﾄ_ｿﾌﾄ取り纏め_ハードソフト20020729案2（380×1台）_開発機器用_見積20030114(MRCF)" xfId="1720" xr:uid="{00000000-0005-0000-0000-0000B8060000}"/>
    <cellStyle name="見積桁区切り_ﾊｰﾄﾞｿﾌﾄ費用_ﾊｰﾄ_ｿﾌﾄ取り纏め_ハードソフト20020729案2（380×1台）_開発機器用_見積20030114(MRCF)_見積20030114(ShadowImage)【改】" xfId="1721" xr:uid="{00000000-0005-0000-0000-0000B9060000}"/>
    <cellStyle name="見積-桁区切り_ﾊｰﾄﾞｿﾌﾄ費用_ﾊｰﾄ_ｿﾌﾄ取り纏め_ハードソフト20020729案2（380×1台）_開発機器用_見積20030114(MRCF)_見積20030114(ShadowImage)【改】" xfId="1722" xr:uid="{00000000-0005-0000-0000-0000BA060000}"/>
    <cellStyle name="見積桁区切り_ﾊｰﾄﾞｿﾌﾄ費用_ﾊｰﾄ_ｿﾌﾄ取り纏め_ハードソフト20020729案2（380×1台）_見積20030114(ShadowImage)【改】" xfId="1723" xr:uid="{00000000-0005-0000-0000-0000BB060000}"/>
    <cellStyle name="見積-桁区切り_ﾊｰﾄﾞｿﾌﾄ費用_ﾊｰﾄ_ｿﾌﾄ取り纏め_ハードソフト20020729案2（380×1台）_見積20030114(ShadowImage)【改】" xfId="1724" xr:uid="{00000000-0005-0000-0000-0000BC060000}"/>
    <cellStyle name="見積桁区切り_ﾊｰﾄﾞｿﾌﾄ費用_ﾊｰﾄ_ｿﾌﾄ取り纏め_ハードソフト20030313" xfId="1725" xr:uid="{00000000-0005-0000-0000-0000BD060000}"/>
    <cellStyle name="見積-桁区切り_ﾊｰﾄﾞｿﾌﾄ費用_ﾊｰﾄ_ｿﾌﾄ取り纏め_ハードソフト20030313" xfId="1726" xr:uid="{00000000-0005-0000-0000-0000BE060000}"/>
    <cellStyle name="見積桁区切り_ﾊｰﾄﾞｿﾌﾄ費用_ﾊｰﾄ_ｿﾌﾄ取り纏め_見積20030114(MRCF)" xfId="1727" xr:uid="{00000000-0005-0000-0000-0000BF060000}"/>
    <cellStyle name="見積-桁区切り_ﾊｰﾄﾞｿﾌﾄ費用_ﾊｰﾄ_ｿﾌﾄ取り纏め_見積20030114(MRCF)" xfId="1728" xr:uid="{00000000-0005-0000-0000-0000C0060000}"/>
    <cellStyle name="見積桁区切り_ﾊｰﾄﾞｿﾌﾄ費用_ﾊｰﾄ_ｿﾌﾄ取り纏め_見積20030114(MRCF)_見積20030114(ShadowImage)【改】" xfId="1729" xr:uid="{00000000-0005-0000-0000-0000C1060000}"/>
    <cellStyle name="見積-桁区切り_ﾊｰﾄﾞｿﾌﾄ費用_ﾊｰﾄ_ｿﾌﾄ取り纏め_見積20030114(MRCF)_見積20030114(ShadowImage)【改】" xfId="1730" xr:uid="{00000000-0005-0000-0000-0000C2060000}"/>
    <cellStyle name="見積桁区切り_ﾊｰﾄﾞｿﾌﾄ費用_ﾊｰﾄ_ｿﾌﾄ取り纏め_本番機構成20020807" xfId="1731" xr:uid="{00000000-0005-0000-0000-0000C3060000}"/>
    <cellStyle name="見積-桁区切り_ﾊｰﾄﾞｿﾌﾄ費用_ﾊｰﾄ_ｿﾌﾄ取り纏め_本番機構成20020807" xfId="1732" xr:uid="{00000000-0005-0000-0000-0000C4060000}"/>
    <cellStyle name="見積桁区切り_ﾊｰﾄﾞｿﾌﾄ費用_ﾊｰﾄ_ｿﾌﾄ取り纏め_本番機構成20021129" xfId="1733" xr:uid="{00000000-0005-0000-0000-0000C5060000}"/>
    <cellStyle name="見積-桁区切り_ﾊｰﾄﾞｿﾌﾄ費用_ﾊｰﾄ_ｿﾌﾄ取り纏め_本番機構成20021129" xfId="1734" xr:uid="{00000000-0005-0000-0000-0000C6060000}"/>
    <cellStyle name="見積桁区切り_ﾊｰﾄﾞｿﾌﾄ費用_ﾊｰﾄ_ｿﾌﾄ取り纏め_本番機構成20021129_20030109muratal" xfId="1735" xr:uid="{00000000-0005-0000-0000-0000C7060000}"/>
    <cellStyle name="見積-桁区切り_ﾊｰﾄﾞｿﾌﾄ費用_ﾊｰﾄ_ｿﾌﾄ取り纏め_本番機構成20021129_20030109muratal" xfId="1736" xr:uid="{00000000-0005-0000-0000-0000C8060000}"/>
    <cellStyle name="見積桁区切り_ﾊｰﾄﾞｿﾌﾄ費用_ﾊｰﾄ_ｿﾌﾄ取り纏め_本番機構成20021129_20030109muratal_見積20030114(MRCF)" xfId="1737" xr:uid="{00000000-0005-0000-0000-0000C9060000}"/>
    <cellStyle name="見積-桁区切り_ﾊｰﾄﾞｿﾌﾄ費用_ﾊｰﾄ_ｿﾌﾄ取り纏め_本番機構成20021129_20030109muratal_見積20030114(MRCF)" xfId="1738" xr:uid="{00000000-0005-0000-0000-0000CA060000}"/>
    <cellStyle name="見積桁区切り_ﾊｰﾄﾞｿﾌﾄ費用_ﾊｰﾄ_ｿﾌﾄ取り纏め_本番機構成20021129_20030109muratal_見積20030114(MRCF)_見積20030114(ShadowImage)【改】" xfId="1739" xr:uid="{00000000-0005-0000-0000-0000CB060000}"/>
    <cellStyle name="見積-桁区切り_ﾊｰﾄﾞｿﾌﾄ費用_ﾊｰﾄ_ｿﾌﾄ取り纏め_本番機構成20021129_20030109muratal_見積20030114(MRCF)_見積20030114(ShadowImage)【改】" xfId="1740" xr:uid="{00000000-0005-0000-0000-0000CC060000}"/>
    <cellStyle name="見積桁区切り_ﾊｰﾄﾞｿﾌﾄ費用_ﾊｰﾄ_ｿﾌﾄ取り纏め_本番機構成20021129_20030109ハードソフト" xfId="1741" xr:uid="{00000000-0005-0000-0000-0000CD060000}"/>
    <cellStyle name="見積-桁区切り_ﾊｰﾄﾞｿﾌﾄ費用_ﾊｰﾄ_ｿﾌﾄ取り纏め_本番機構成20021129_20030109ハードソフト" xfId="1742" xr:uid="{00000000-0005-0000-0000-0000CE060000}"/>
    <cellStyle name="見積桁区切り_ﾊｰﾄﾞｿﾌﾄ費用_ﾊｰﾄ_ｿﾌﾄ取り纏め_本番機構成20021129_20030109ハードソフト_見積20030114(MRCF)" xfId="1743" xr:uid="{00000000-0005-0000-0000-0000CF060000}"/>
    <cellStyle name="見積-桁区切り_ﾊｰﾄﾞｿﾌﾄ費用_ﾊｰﾄ_ｿﾌﾄ取り纏め_本番機構成20021129_20030109ハードソフト_見積20030114(MRCF)" xfId="1744" xr:uid="{00000000-0005-0000-0000-0000D0060000}"/>
    <cellStyle name="見積桁区切り_ﾊｰﾄﾞｿﾌﾄ費用_ﾊｰﾄ_ｿﾌﾄ取り纏め_本番機構成20021129_20030109ハードソフト_見積20030114(MRCF)_見積20030114(ShadowImage)【改】" xfId="1745" xr:uid="{00000000-0005-0000-0000-0000D1060000}"/>
    <cellStyle name="見積-桁区切り_ﾊｰﾄﾞｿﾌﾄ費用_ﾊｰﾄ_ｿﾌﾄ取り纏め_本番機構成20021129_20030109ハードソフト_見積20030114(MRCF)_見積20030114(ShadowImage)【改】" xfId="1746" xr:uid="{00000000-0005-0000-0000-0000D2060000}"/>
    <cellStyle name="見積桁区切り_ﾊｰﾄﾞｿﾌﾄ費用_ﾊｰﾄ_ｿﾌﾄ取り纏め_本番機構成20021129_20030110ハードソフト(MRCF-Lite)" xfId="1747" xr:uid="{00000000-0005-0000-0000-0000D3060000}"/>
    <cellStyle name="見積-桁区切り_ﾊｰﾄﾞｿﾌﾄ費用_ﾊｰﾄ_ｿﾌﾄ取り纏め_本番機構成20021129_20030110ハードソフト(MRCF-Lite)" xfId="1748" xr:uid="{00000000-0005-0000-0000-0000D4060000}"/>
    <cellStyle name="見積桁区切り_ﾊｰﾄﾞｿﾌﾄ費用_ﾊｰﾄ_ｿﾌﾄ取り纏め_本番機構成20021129_20030110ハードソフト(MRCF-Lite)_【修正】ハードソフト" xfId="1749" xr:uid="{00000000-0005-0000-0000-0000D5060000}"/>
    <cellStyle name="見積-桁区切り_ﾊｰﾄﾞｿﾌﾄ費用_ﾊｰﾄ_ｿﾌﾄ取り纏め_本番機構成20021129_20030110ハードソフト(MRCF-Lite)_【修正】ハードソフト" xfId="1750" xr:uid="{00000000-0005-0000-0000-0000D6060000}"/>
    <cellStyle name="見積桁区切り_ﾊｰﾄﾞｿﾌﾄ費用_ﾊｰﾄ_ｿﾌﾄ取り纏め_本番機構成20021129_20030110ハードソフト(MRCF-Lite)_【松】20030116ハードソフト(APDB,MRCF-Lite)" xfId="1751" xr:uid="{00000000-0005-0000-0000-0000D7060000}"/>
    <cellStyle name="見積-桁区切り_ﾊｰﾄﾞｿﾌﾄ費用_ﾊｰﾄ_ｿﾌﾄ取り纏め_本番機構成20021129_20030110ハードソフト(MRCF-Lite)_【松】20030116ハードソフト(APDB,MRCF-Lite)" xfId="1752" xr:uid="{00000000-0005-0000-0000-0000D8060000}"/>
    <cellStyle name="見積桁区切り_ﾊｰﾄﾞｿﾌﾄ費用_ﾊｰﾄ_ｿﾌﾄ取り纏め_本番機構成20021129_20030110ハードソフト(MRCF-Lite)_【提出】R3サーバ御見積0304251" xfId="1753" xr:uid="{00000000-0005-0000-0000-0000D9060000}"/>
    <cellStyle name="見積-桁区切り_ﾊｰﾄﾞｿﾌﾄ費用_ﾊｰﾄ_ｿﾌﾄ取り纏め_本番機構成20021129_20030110ハードソフト(MRCF-Lite)_【提出】R3サーバ御見積0304251" xfId="1754" xr:uid="{00000000-0005-0000-0000-0000DA060000}"/>
    <cellStyle name="見積桁区切り_ﾊｰﾄﾞｿﾌﾄ費用_ﾊｰﾄ_ｿﾌﾄ取り纏め_本番機構成20021129_20030110ハードソフト(MRCF-Lite)_20030114ハードソフト(APDB,MRCF-Lite)" xfId="1755" xr:uid="{00000000-0005-0000-0000-0000DB060000}"/>
    <cellStyle name="見積-桁区切り_ﾊｰﾄﾞｿﾌﾄ費用_ﾊｰﾄ_ｿﾌﾄ取り纏め_本番機構成20021129_20030110ハードソフト(MRCF-Lite)_20030114ハードソフト(APDB,MRCF-Lite)" xfId="1756" xr:uid="{00000000-0005-0000-0000-0000DC060000}"/>
    <cellStyle name="見積桁区切り_ﾊｰﾄﾞｿﾌﾄ費用_ﾊｰﾄ_ｿﾌﾄ取り纏め_本番機構成20021129_20030110ハードソフト(MRCF-Lite)_20030122ハードソフト" xfId="1757" xr:uid="{00000000-0005-0000-0000-0000DD060000}"/>
    <cellStyle name="見積-桁区切り_ﾊｰﾄﾞｿﾌﾄ費用_ﾊｰﾄ_ｿﾌﾄ取り纏め_本番機構成20021129_20030110ハードソフト(MRCF-Lite)_20030122ハードソフト" xfId="1758" xr:uid="{00000000-0005-0000-0000-0000DE060000}"/>
    <cellStyle name="見積桁区切り_ﾊｰﾄﾞｿﾌﾄ費用_ﾊｰﾄ_ｿﾌﾄ取り纏め_本番機構成20021129_20030110ハードソフト(MRCF-Lite)_20030123ハードソフト" xfId="1759" xr:uid="{00000000-0005-0000-0000-0000DF060000}"/>
    <cellStyle name="見積-桁区切り_ﾊｰﾄﾞｿﾌﾄ費用_ﾊｰﾄ_ｿﾌﾄ取り纏め_本番機構成20021129_20030110ハードソフト(MRCF-Lite)_20030123ハードソフト" xfId="1760" xr:uid="{00000000-0005-0000-0000-0000E0060000}"/>
    <cellStyle name="見積桁区切り_ﾊｰﾄﾞｿﾌﾄ費用_ﾊｰﾄ_ｿﾌﾄ取り纏め_本番機構成20021129_20030110ハードソフト(MRCF-Lite)_ハードソフト" xfId="1761" xr:uid="{00000000-0005-0000-0000-0000E1060000}"/>
    <cellStyle name="見積-桁区切り_ﾊｰﾄﾞｿﾌﾄ費用_ﾊｰﾄ_ｿﾌﾄ取り纏め_本番機構成20021129_20030110ハードソフト(MRCF-Lite)_ハードソフト" xfId="1762" xr:uid="{00000000-0005-0000-0000-0000E2060000}"/>
    <cellStyle name="見積桁区切り_ﾊｰﾄﾞｿﾌﾄ費用_ﾊｰﾄ_ｿﾌﾄ取り纏め_本番機構成20021129_開発機器用" xfId="1763" xr:uid="{00000000-0005-0000-0000-0000E3060000}"/>
    <cellStyle name="見積-桁区切り_ﾊｰﾄﾞｿﾌﾄ費用_ﾊｰﾄ_ｿﾌﾄ取り纏め_本番機構成20021129_開発機器用" xfId="1764" xr:uid="{00000000-0005-0000-0000-0000E4060000}"/>
    <cellStyle name="見積桁区切り_ﾊｰﾄﾞｿﾌﾄ費用_ﾊｰﾄ_ｿﾌﾄ取り纏め_本番機構成20021129_開発機器用_見積20030114(MRCF)" xfId="1765" xr:uid="{00000000-0005-0000-0000-0000E5060000}"/>
    <cellStyle name="見積-桁区切り_ﾊｰﾄﾞｿﾌﾄ費用_ﾊｰﾄ_ｿﾌﾄ取り纏め_本番機構成20021129_開発機器用_見積20030114(MRCF)" xfId="1766" xr:uid="{00000000-0005-0000-0000-0000E6060000}"/>
    <cellStyle name="見積桁区切り_ﾊｰﾄﾞｿﾌﾄ費用_ﾊｰﾄ_ｿﾌﾄ取り纏め_本番機構成20021129_開発機器用_見積20030114(MRCF)_見積20030114(ShadowImage)【改】" xfId="1767" xr:uid="{00000000-0005-0000-0000-0000E7060000}"/>
    <cellStyle name="見積-桁区切り_ﾊｰﾄﾞｿﾌﾄ費用_ﾊｰﾄ_ｿﾌﾄ取り纏め_本番機構成20021129_開発機器用_見積20030114(MRCF)_見積20030114(ShadowImage)【改】" xfId="1768" xr:uid="{00000000-0005-0000-0000-0000E8060000}"/>
    <cellStyle name="見積桁区切り_ﾊｰﾄﾞｿﾌﾄ費用_ﾊｰﾄ_ｿﾌﾄ取り纏め_本番機構成20021129_見積20030114(ShadowImage)【改】" xfId="1769" xr:uid="{00000000-0005-0000-0000-0000E9060000}"/>
    <cellStyle name="見積-桁区切り_ﾊｰﾄﾞｿﾌﾄ費用_ﾊｰﾄ_ｿﾌﾄ取り纏め_本番機構成20021129_見積20030114(ShadowImage)【改】" xfId="1770" xr:uid="{00000000-0005-0000-0000-0000EA060000}"/>
    <cellStyle name="見積桁区切り_ﾊｰﾄﾞｿﾌﾄ費用_ハードソフト" xfId="1771" xr:uid="{00000000-0005-0000-0000-0000EB060000}"/>
    <cellStyle name="見積-桁区切り_ﾊｰﾄﾞｿﾌﾄ費用_ハードソフト" xfId="1772" xr:uid="{00000000-0005-0000-0000-0000EC060000}"/>
    <cellStyle name="見積桁区切り_ﾊｰﾄﾞｿﾌﾄ費用_ハードソフト20020729案2（380×1台）" xfId="1773" xr:uid="{00000000-0005-0000-0000-0000ED060000}"/>
    <cellStyle name="見積-桁区切り_ﾊｰﾄﾞｿﾌﾄ費用_ハードソフト20020729案2（380×1台）" xfId="1774" xr:uid="{00000000-0005-0000-0000-0000EE060000}"/>
    <cellStyle name="見積桁区切り_ﾊｰﾄﾞｿﾌﾄ費用_ハードソフト20020729案2（380×1台）_20030109muratal" xfId="1775" xr:uid="{00000000-0005-0000-0000-0000EF060000}"/>
    <cellStyle name="見積-桁区切り_ﾊｰﾄﾞｿﾌﾄ費用_ハードソフト20020729案2（380×1台）_20030109muratal" xfId="1776" xr:uid="{00000000-0005-0000-0000-0000F0060000}"/>
    <cellStyle name="見積桁区切り_ﾊｰﾄﾞｿﾌﾄ費用_ハードソフト20020729案2（380×1台）_20030109muratal_見積20030114(MRCF)" xfId="1777" xr:uid="{00000000-0005-0000-0000-0000F1060000}"/>
    <cellStyle name="見積-桁区切り_ﾊｰﾄﾞｿﾌﾄ費用_ハードソフト20020729案2（380×1台）_20030109muratal_見積20030114(MRCF)" xfId="1778" xr:uid="{00000000-0005-0000-0000-0000F2060000}"/>
    <cellStyle name="見積桁区切り_ﾊｰﾄﾞｿﾌﾄ費用_ハードソフト20020729案2（380×1台）_20030109muratal_見積20030114(MRCF)_見積20030114(ShadowImage)【改】" xfId="1779" xr:uid="{00000000-0005-0000-0000-0000F3060000}"/>
    <cellStyle name="見積-桁区切り_ﾊｰﾄﾞｿﾌﾄ費用_ハードソフト20020729案2（380×1台）_20030109muratal_見積20030114(MRCF)_見積20030114(ShadowImage)【改】" xfId="1780" xr:uid="{00000000-0005-0000-0000-0000F4060000}"/>
    <cellStyle name="見積桁区切り_ﾊｰﾄﾞｿﾌﾄ費用_ハードソフト20020729案2（380×1台）_20030109ハードソフト" xfId="1781" xr:uid="{00000000-0005-0000-0000-0000F5060000}"/>
    <cellStyle name="見積-桁区切り_ﾊｰﾄﾞｿﾌﾄ費用_ハードソフト20020729案2（380×1台）_20030109ハードソフト" xfId="1782" xr:uid="{00000000-0005-0000-0000-0000F6060000}"/>
    <cellStyle name="見積桁区切り_ﾊｰﾄﾞｿﾌﾄ費用_ハードソフト20020729案2（380×1台）_20030109ハードソフト_見積20030114(MRCF)" xfId="1783" xr:uid="{00000000-0005-0000-0000-0000F7060000}"/>
    <cellStyle name="見積-桁区切り_ﾊｰﾄﾞｿﾌﾄ費用_ハードソフト20020729案2（380×1台）_20030109ハードソフト_見積20030114(MRCF)" xfId="1784" xr:uid="{00000000-0005-0000-0000-0000F8060000}"/>
    <cellStyle name="見積桁区切り_ﾊｰﾄﾞｿﾌﾄ費用_ハードソフト20020729案2（380×1台）_20030109ハードソフト_見積20030114(MRCF)_見積20030114(ShadowImage)【改】" xfId="1785" xr:uid="{00000000-0005-0000-0000-0000F9060000}"/>
    <cellStyle name="見積-桁区切り_ﾊｰﾄﾞｿﾌﾄ費用_ハードソフト20020729案2（380×1台）_20030109ハードソフト_見積20030114(MRCF)_見積20030114(ShadowImage)【改】" xfId="1786" xr:uid="{00000000-0005-0000-0000-0000FA060000}"/>
    <cellStyle name="見積桁区切り_ﾊｰﾄﾞｿﾌﾄ費用_ハードソフト20020729案2（380×1台）_20030110ハードソフト(MRCF-Lite)" xfId="1787" xr:uid="{00000000-0005-0000-0000-0000FB060000}"/>
    <cellStyle name="見積-桁区切り_ﾊｰﾄﾞｿﾌﾄ費用_ハードソフト20020729案2（380×1台）_20030110ハードソフト(MRCF-Lite)" xfId="1788" xr:uid="{00000000-0005-0000-0000-0000FC060000}"/>
    <cellStyle name="見積桁区切り_ﾊｰﾄﾞｿﾌﾄ費用_ハードソフト20020729案2（380×1台）_20030110ハードソフト(MRCF-Lite)_【修正】ハードソフト" xfId="1789" xr:uid="{00000000-0005-0000-0000-0000FD060000}"/>
    <cellStyle name="見積-桁区切り_ﾊｰﾄﾞｿﾌﾄ費用_ハードソフト20020729案2（380×1台）_20030110ハードソフト(MRCF-Lite)_【修正】ハードソフト" xfId="1790" xr:uid="{00000000-0005-0000-0000-0000FE060000}"/>
    <cellStyle name="見積桁区切り_ﾊｰﾄﾞｿﾌﾄ費用_ハードソフト20020729案2（380×1台）_20030110ハードソフト(MRCF-Lite)_【松】20030116ハードソフト(APDB,MRCF-Lite)" xfId="1791" xr:uid="{00000000-0005-0000-0000-0000FF060000}"/>
    <cellStyle name="見積-桁区切り_ﾊｰﾄﾞｿﾌﾄ費用_ハードソフト20020729案2（380×1台）_20030110ハードソフト(MRCF-Lite)_【松】20030116ハードソフト(APDB,MRCF-Lite)" xfId="1792" xr:uid="{00000000-0005-0000-0000-000000070000}"/>
    <cellStyle name="見積桁区切り_ﾊｰﾄﾞｿﾌﾄ費用_ハードソフト20020729案2（380×1台）_20030110ハードソフト(MRCF-Lite)_【提出】R3サーバ御見積0304251" xfId="1793" xr:uid="{00000000-0005-0000-0000-000001070000}"/>
    <cellStyle name="見積-桁区切り_ﾊｰﾄﾞｿﾌﾄ費用_ハードソフト20020729案2（380×1台）_20030110ハードソフト(MRCF-Lite)_【提出】R3サーバ御見積0304251" xfId="1794" xr:uid="{00000000-0005-0000-0000-000002070000}"/>
    <cellStyle name="見積桁区切り_ﾊｰﾄﾞｿﾌﾄ費用_ハードソフト20020729案2（380×1台）_20030110ハードソフト(MRCF-Lite)_20030114ハードソフト(APDB,MRCF-Lite)" xfId="1795" xr:uid="{00000000-0005-0000-0000-000003070000}"/>
    <cellStyle name="見積-桁区切り_ﾊｰﾄﾞｿﾌﾄ費用_ハードソフト20020729案2（380×1台）_20030110ハードソフト(MRCF-Lite)_20030114ハードソフト(APDB,MRCF-Lite)" xfId="1796" xr:uid="{00000000-0005-0000-0000-000004070000}"/>
    <cellStyle name="見積桁区切り_ﾊｰﾄﾞｿﾌﾄ費用_ハードソフト20020729案2（380×1台）_20030110ハードソフト(MRCF-Lite)_20030122ハードソフト" xfId="1797" xr:uid="{00000000-0005-0000-0000-000005070000}"/>
    <cellStyle name="見積-桁区切り_ﾊｰﾄﾞｿﾌﾄ費用_ハードソフト20020729案2（380×1台）_20030110ハードソフト(MRCF-Lite)_20030122ハードソフト" xfId="1798" xr:uid="{00000000-0005-0000-0000-000006070000}"/>
    <cellStyle name="見積桁区切り_ﾊｰﾄﾞｿﾌﾄ費用_ハードソフト20020729案2（380×1台）_20030110ハードソフト(MRCF-Lite)_20030123ハードソフト" xfId="1799" xr:uid="{00000000-0005-0000-0000-000007070000}"/>
    <cellStyle name="見積-桁区切り_ﾊｰﾄﾞｿﾌﾄ費用_ハードソフト20020729案2（380×1台）_20030110ハードソフト(MRCF-Lite)_20030123ハードソフト" xfId="1800" xr:uid="{00000000-0005-0000-0000-000008070000}"/>
    <cellStyle name="見積桁区切り_ﾊｰﾄﾞｿﾌﾄ費用_ハードソフト20020729案2（380×1台）_20030110ハードソフト(MRCF-Lite)_ハードソフト" xfId="1801" xr:uid="{00000000-0005-0000-0000-000009070000}"/>
    <cellStyle name="見積-桁区切り_ﾊｰﾄﾞｿﾌﾄ費用_ハードソフト20020729案2（380×1台）_20030110ハードソフト(MRCF-Lite)_ハードソフト" xfId="1802" xr:uid="{00000000-0005-0000-0000-00000A070000}"/>
    <cellStyle name="見積桁区切り_ﾊｰﾄﾞｿﾌﾄ費用_ハードソフト20020729案2（380×1台）_開発機器用" xfId="1803" xr:uid="{00000000-0005-0000-0000-00000B070000}"/>
    <cellStyle name="見積-桁区切り_ﾊｰﾄﾞｿﾌﾄ費用_ハードソフト20020729案2（380×1台）_開発機器用" xfId="1804" xr:uid="{00000000-0005-0000-0000-00000C070000}"/>
    <cellStyle name="見積桁区切り_ﾊｰﾄﾞｿﾌﾄ費用_ハードソフト20020729案2（380×1台）_開発機器用_見積20030114(MRCF)" xfId="1805" xr:uid="{00000000-0005-0000-0000-00000D070000}"/>
    <cellStyle name="見積-桁区切り_ﾊｰﾄﾞｿﾌﾄ費用_ハードソフト20020729案2（380×1台）_開発機器用_見積20030114(MRCF)" xfId="1806" xr:uid="{00000000-0005-0000-0000-00000E070000}"/>
    <cellStyle name="見積桁区切り_ﾊｰﾄﾞｿﾌﾄ費用_ハードソフト20020729案2（380×1台）_開発機器用_見積20030114(MRCF)_見積20030114(ShadowImage)【改】" xfId="1807" xr:uid="{00000000-0005-0000-0000-00000F070000}"/>
    <cellStyle name="見積-桁区切り_ﾊｰﾄﾞｿﾌﾄ費用_ハードソフト20020729案2（380×1台）_開発機器用_見積20030114(MRCF)_見積20030114(ShadowImage)【改】" xfId="1808" xr:uid="{00000000-0005-0000-0000-000010070000}"/>
    <cellStyle name="見積桁区切り_ﾊｰﾄﾞｿﾌﾄ費用_ハードソフト20020729案2（380×1台）_見積20030114(ShadowImage)【改】" xfId="1809" xr:uid="{00000000-0005-0000-0000-000011070000}"/>
    <cellStyle name="見積-桁区切り_ﾊｰﾄﾞｿﾌﾄ費用_ハードソフト20020729案2（380×1台）_見積20030114(ShadowImage)【改】" xfId="1810" xr:uid="{00000000-0005-0000-0000-000012070000}"/>
    <cellStyle name="見積桁区切り_ﾊｰﾄﾞｿﾌﾄ費用_ハードソフト20030313" xfId="1811" xr:uid="{00000000-0005-0000-0000-000013070000}"/>
    <cellStyle name="見積-桁区切り_ﾊｰﾄﾞｿﾌﾄ費用_ハードソフト20030313" xfId="1812" xr:uid="{00000000-0005-0000-0000-000014070000}"/>
    <cellStyle name="見積桁区切り_ﾊｰﾄﾞｿﾌﾄ費用_ハード取り纏め" xfId="1813" xr:uid="{00000000-0005-0000-0000-000015070000}"/>
    <cellStyle name="見積-桁区切り_ﾊｰﾄﾞｿﾌﾄ費用_ハード取り纏め" xfId="1814" xr:uid="{00000000-0005-0000-0000-000016070000}"/>
    <cellStyle name="見積桁区切り_ﾊｰﾄﾞｿﾌﾄ費用_ハード取り纏め_【20021205修正、顧客未提出】顧客提出ハード021130" xfId="1815" xr:uid="{00000000-0005-0000-0000-000017070000}"/>
    <cellStyle name="見積-桁区切り_ﾊｰﾄﾞｿﾌﾄ費用_ハード取り纏め_【20021205修正、顧客未提出】顧客提出ハード021130" xfId="1816" xr:uid="{00000000-0005-0000-0000-000018070000}"/>
    <cellStyle name="見積桁区切り_ﾊｰﾄﾞｿﾌﾄ費用_ハード取り纏め_【修正】ハードソフト" xfId="1817" xr:uid="{00000000-0005-0000-0000-000019070000}"/>
    <cellStyle name="見積-桁区切り_ﾊｰﾄﾞｿﾌﾄ費用_ハード取り纏め_【修正】ハードソフト" xfId="1818" xr:uid="{00000000-0005-0000-0000-00001A070000}"/>
    <cellStyle name="見積桁区切り_ﾊｰﾄﾞｿﾌﾄ費用_ハード取り纏め_【松】20030116ハードソフト(APDB,MRCF-Lite)" xfId="1819" xr:uid="{00000000-0005-0000-0000-00001B070000}"/>
    <cellStyle name="見積-桁区切り_ﾊｰﾄﾞｿﾌﾄ費用_ハード取り纏め_【松】20030116ハードソフト(APDB,MRCF-Lite)" xfId="1820" xr:uid="{00000000-0005-0000-0000-00001C070000}"/>
    <cellStyle name="見積桁区切り_ﾊｰﾄﾞｿﾌﾄ費用_ハード取り纏め_【提出】R3サーバ御見積0304251" xfId="1821" xr:uid="{00000000-0005-0000-0000-00001D070000}"/>
    <cellStyle name="見積-桁区切り_ﾊｰﾄﾞｿﾌﾄ費用_ハード取り纏め_【提出】R3サーバ御見積0304251" xfId="1822" xr:uid="{00000000-0005-0000-0000-00001E070000}"/>
    <cellStyle name="見積桁区切り_ﾊｰﾄﾞｿﾌﾄ費用_ハード取り纏め_20020522ハードソフト" xfId="1823" xr:uid="{00000000-0005-0000-0000-00001F070000}"/>
    <cellStyle name="見積-桁区切り_ﾊｰﾄﾞｿﾌﾄ費用_ハード取り纏め_20020522ハードソフト" xfId="1824" xr:uid="{00000000-0005-0000-0000-000020070000}"/>
    <cellStyle name="見積桁区切り_ﾊｰﾄﾞｿﾌﾄ費用_ハード取り纏め_20020522ハードソフト_【20021205修正、顧客未提出】顧客提出ハード021130" xfId="1825" xr:uid="{00000000-0005-0000-0000-000021070000}"/>
    <cellStyle name="見積-桁区切り_ﾊｰﾄﾞｿﾌﾄ費用_ハード取り纏め_20020522ハードソフト_【20021205修正、顧客未提出】顧客提出ハード021130" xfId="1826" xr:uid="{00000000-0005-0000-0000-000022070000}"/>
    <cellStyle name="見積桁区切り_ﾊｰﾄﾞｿﾌﾄ費用_ハード取り纏め_20020522ハードソフト_【修正】ハードソフト" xfId="1827" xr:uid="{00000000-0005-0000-0000-000023070000}"/>
    <cellStyle name="見積-桁区切り_ﾊｰﾄﾞｿﾌﾄ費用_ハード取り纏め_20020522ハードソフト_【修正】ハードソフト" xfId="1828" xr:uid="{00000000-0005-0000-0000-000024070000}"/>
    <cellStyle name="見積桁区切り_ﾊｰﾄﾞｿﾌﾄ費用_ハード取り纏め_20020522ハードソフト_【松】20030116ハードソフト(APDB,MRCF-Lite)" xfId="1829" xr:uid="{00000000-0005-0000-0000-000025070000}"/>
    <cellStyle name="見積-桁区切り_ﾊｰﾄﾞｿﾌﾄ費用_ハード取り纏め_20020522ハードソフト_【松】20030116ハードソフト(APDB,MRCF-Lite)" xfId="1830" xr:uid="{00000000-0005-0000-0000-000026070000}"/>
    <cellStyle name="見積桁区切り_ﾊｰﾄﾞｿﾌﾄ費用_ハード取り纏め_20020522ハードソフト_【提出】R3サーバ御見積0304251" xfId="1831" xr:uid="{00000000-0005-0000-0000-000027070000}"/>
    <cellStyle name="見積-桁区切り_ﾊｰﾄﾞｿﾌﾄ費用_ハード取り纏め_20020522ハードソフト_【提出】R3サーバ御見積0304251" xfId="1832" xr:uid="{00000000-0005-0000-0000-000028070000}"/>
    <cellStyle name="見積桁区切り_ﾊｰﾄﾞｿﾌﾄ費用_ハード取り纏め_20020522ハードソフト_20030107ハードソフト" xfId="1833" xr:uid="{00000000-0005-0000-0000-000029070000}"/>
    <cellStyle name="見積-桁区切り_ﾊｰﾄﾞｿﾌﾄ費用_ハード取り纏め_20020522ハードソフト_20030107ハードソフト" xfId="1834" xr:uid="{00000000-0005-0000-0000-00002A070000}"/>
    <cellStyle name="見積桁区切り_ﾊｰﾄﾞｿﾌﾄ費用_ハード取り纏め_20020522ハードソフト_20030107ハードソフト_20030109muratal" xfId="1835" xr:uid="{00000000-0005-0000-0000-00002B070000}"/>
    <cellStyle name="見積-桁区切り_ﾊｰﾄﾞｿﾌﾄ費用_ハード取り纏め_20020522ハードソフト_20030107ハードソフト_20030109muratal" xfId="1836" xr:uid="{00000000-0005-0000-0000-00002C070000}"/>
    <cellStyle name="見積桁区切り_ﾊｰﾄﾞｿﾌﾄ費用_ハード取り纏め_20020522ハードソフト_20030107ハードソフト_20030109muratal_見積20030114(MRCF)" xfId="1837" xr:uid="{00000000-0005-0000-0000-00002D070000}"/>
    <cellStyle name="見積-桁区切り_ﾊｰﾄﾞｿﾌﾄ費用_ハード取り纏め_20020522ハードソフト_20030107ハードソフト_20030109muratal_見積20030114(MRCF)" xfId="1838" xr:uid="{00000000-0005-0000-0000-00002E070000}"/>
    <cellStyle name="見積桁区切り_ﾊｰﾄﾞｿﾌﾄ費用_ハード取り纏め_20020522ハードソフト_20030107ハードソフト_20030109muratal_見積20030114(MRCF)_見積20030114(ShadowImage)【改】" xfId="1839" xr:uid="{00000000-0005-0000-0000-00002F070000}"/>
    <cellStyle name="見積-桁区切り_ﾊｰﾄﾞｿﾌﾄ費用_ハード取り纏め_20020522ハードソフト_20030107ハードソフト_20030109muratal_見積20030114(MRCF)_見積20030114(ShadowImage)【改】" xfId="1840" xr:uid="{00000000-0005-0000-0000-000030070000}"/>
    <cellStyle name="見積桁区切り_ﾊｰﾄﾞｿﾌﾄ費用_ハード取り纏め_20020522ハードソフト_20030107ハードソフト_20030109ハードソフト" xfId="1841" xr:uid="{00000000-0005-0000-0000-000031070000}"/>
    <cellStyle name="見積-桁区切り_ﾊｰﾄﾞｿﾌﾄ費用_ハード取り纏め_20020522ハードソフト_20030107ハードソフト_20030109ハードソフト" xfId="1842" xr:uid="{00000000-0005-0000-0000-000032070000}"/>
    <cellStyle name="見積桁区切り_ﾊｰﾄﾞｿﾌﾄ費用_ハード取り纏め_20020522ハードソフト_20030107ハードソフト_20030109ハードソフト_見積20030114(MRCF)" xfId="1843" xr:uid="{00000000-0005-0000-0000-000033070000}"/>
    <cellStyle name="見積-桁区切り_ﾊｰﾄﾞｿﾌﾄ費用_ハード取り纏め_20020522ハードソフト_20030107ハードソフト_20030109ハードソフト_見積20030114(MRCF)" xfId="1844" xr:uid="{00000000-0005-0000-0000-000034070000}"/>
    <cellStyle name="見積桁区切り_ﾊｰﾄﾞｿﾌﾄ費用_ハード取り纏め_20020522ハードソフト_20030107ハードソフト_20030109ハードソフト_見積20030114(MRCF)_見積20030114(ShadowImage)【改】" xfId="1845" xr:uid="{00000000-0005-0000-0000-000035070000}"/>
    <cellStyle name="見積-桁区切り_ﾊｰﾄﾞｿﾌﾄ費用_ハード取り纏め_20020522ハードソフト_20030107ハードソフト_20030109ハードソフト_見積20030114(MRCF)_見積20030114(ShadowImage)【改】" xfId="1846" xr:uid="{00000000-0005-0000-0000-000036070000}"/>
    <cellStyle name="見積桁区切り_ﾊｰﾄﾞｿﾌﾄ費用_ハード取り纏め_20020522ハードソフト_20030107ハードソフト_20030110ハードソフト(MRCF-Lite)" xfId="1847" xr:uid="{00000000-0005-0000-0000-000037070000}"/>
    <cellStyle name="見積-桁区切り_ﾊｰﾄﾞｿﾌﾄ費用_ハード取り纏め_20020522ハードソフト_20030107ハードソフト_20030110ハードソフト(MRCF-Lite)" xfId="1848" xr:uid="{00000000-0005-0000-0000-000038070000}"/>
    <cellStyle name="見積桁区切り_ﾊｰﾄﾞｿﾌﾄ費用_ハード取り纏め_20020522ハードソフト_20030107ハードソフト_20030110ハードソフト(MRCF-Lite)_【修正】ハードソフト" xfId="1849" xr:uid="{00000000-0005-0000-0000-000039070000}"/>
    <cellStyle name="見積-桁区切り_ﾊｰﾄﾞｿﾌﾄ費用_ハード取り纏め_20020522ハードソフト_20030107ハードソフト_20030110ハードソフト(MRCF-Lite)_【修正】ハードソフト" xfId="1850" xr:uid="{00000000-0005-0000-0000-00003A070000}"/>
    <cellStyle name="見積桁区切り_ﾊｰﾄﾞｿﾌﾄ費用_ハード取り纏め_20020522ハードソフト_20030107ハードソフト_20030110ハードソフト(MRCF-Lite)_【松】20030116ハードソフト(APDB,MRCF-Lite)" xfId="1851" xr:uid="{00000000-0005-0000-0000-00003B070000}"/>
    <cellStyle name="見積-桁区切り_ﾊｰﾄﾞｿﾌﾄ費用_ハード取り纏め_20020522ハードソフト_20030107ハードソフト_20030110ハードソフト(MRCF-Lite)_【松】20030116ハードソフト(APDB,MRCF-Lite)" xfId="1852" xr:uid="{00000000-0005-0000-0000-00003C070000}"/>
    <cellStyle name="見積桁区切り_ﾊｰﾄﾞｿﾌﾄ費用_ハード取り纏め_20020522ハードソフト_20030107ハードソフト_20030110ハードソフト(MRCF-Lite)_【提出】R3サーバ御見積0304251" xfId="1853" xr:uid="{00000000-0005-0000-0000-00003D070000}"/>
    <cellStyle name="見積-桁区切り_ﾊｰﾄﾞｿﾌﾄ費用_ハード取り纏め_20020522ハードソフト_20030107ハードソフト_20030110ハードソフト(MRCF-Lite)_【提出】R3サーバ御見積0304251" xfId="1854" xr:uid="{00000000-0005-0000-0000-00003E070000}"/>
    <cellStyle name="見積桁区切り_ﾊｰﾄﾞｿﾌﾄ費用_ハード取り纏め_20020522ハードソフト_20030107ハードソフト_20030110ハードソフト(MRCF-Lite)_20030114ハードソフト(APDB,MRCF-Lite)" xfId="1855" xr:uid="{00000000-0005-0000-0000-00003F070000}"/>
    <cellStyle name="見積-桁区切り_ﾊｰﾄﾞｿﾌﾄ費用_ハード取り纏め_20020522ハードソフト_20030107ハードソフト_20030110ハードソフト(MRCF-Lite)_20030114ハードソフト(APDB,MRCF-Lite)" xfId="1856" xr:uid="{00000000-0005-0000-0000-000040070000}"/>
    <cellStyle name="見積桁区切り_ﾊｰﾄﾞｿﾌﾄ費用_ハード取り纏め_20020522ハードソフト_20030107ハードソフト_20030110ハードソフト(MRCF-Lite)_20030122ハードソフト" xfId="1857" xr:uid="{00000000-0005-0000-0000-000041070000}"/>
    <cellStyle name="見積-桁区切り_ﾊｰﾄﾞｿﾌﾄ費用_ハード取り纏め_20020522ハードソフト_20030107ハードソフト_20030110ハードソフト(MRCF-Lite)_20030122ハードソフト" xfId="1858" xr:uid="{00000000-0005-0000-0000-000042070000}"/>
    <cellStyle name="見積桁区切り_ﾊｰﾄﾞｿﾌﾄ費用_ハード取り纏め_20020522ハードソフト_20030107ハードソフト_20030110ハードソフト(MRCF-Lite)_20030123ハードソフト" xfId="1859" xr:uid="{00000000-0005-0000-0000-000043070000}"/>
    <cellStyle name="見積-桁区切り_ﾊｰﾄﾞｿﾌﾄ費用_ハード取り纏め_20020522ハードソフト_20030107ハードソフト_20030110ハードソフト(MRCF-Lite)_20030123ハードソフト" xfId="1860" xr:uid="{00000000-0005-0000-0000-000044070000}"/>
    <cellStyle name="見積桁区切り_ﾊｰﾄﾞｿﾌﾄ費用_ハード取り纏め_20020522ハードソフト_20030107ハードソフト_20030110ハードソフト(MRCF-Lite)_ハードソフト" xfId="1861" xr:uid="{00000000-0005-0000-0000-000045070000}"/>
    <cellStyle name="見積-桁区切り_ﾊｰﾄﾞｿﾌﾄ費用_ハード取り纏め_20020522ハードソフト_20030107ハードソフト_20030110ハードソフト(MRCF-Lite)_ハードソフト" xfId="1862" xr:uid="{00000000-0005-0000-0000-000046070000}"/>
    <cellStyle name="見積桁区切り_ﾊｰﾄﾞｿﾌﾄ費用_ハード取り纏め_20020522ハードソフト_20030107ハードソフト_開発機器用" xfId="1863" xr:uid="{00000000-0005-0000-0000-000047070000}"/>
    <cellStyle name="見積-桁区切り_ﾊｰﾄﾞｿﾌﾄ費用_ハード取り纏め_20020522ハードソフト_20030107ハードソフト_開発機器用" xfId="1864" xr:uid="{00000000-0005-0000-0000-000048070000}"/>
    <cellStyle name="見積桁区切り_ﾊｰﾄﾞｿﾌﾄ費用_ハード取り纏め_20020522ハードソフト_20030107ハードソフト_開発機器用_見積20030114(MRCF)" xfId="1865" xr:uid="{00000000-0005-0000-0000-000049070000}"/>
    <cellStyle name="見積-桁区切り_ﾊｰﾄﾞｿﾌﾄ費用_ハード取り纏め_20020522ハードソフト_20030107ハードソフト_開発機器用_見積20030114(MRCF)" xfId="1866" xr:uid="{00000000-0005-0000-0000-00004A070000}"/>
    <cellStyle name="見積桁区切り_ﾊｰﾄﾞｿﾌﾄ費用_ハード取り纏め_20020522ハードソフト_20030107ハードソフト_開発機器用_見積20030114(MRCF)_見積20030114(ShadowImage)【改】" xfId="1867" xr:uid="{00000000-0005-0000-0000-00004B070000}"/>
    <cellStyle name="見積-桁区切り_ﾊｰﾄﾞｿﾌﾄ費用_ハード取り纏め_20020522ハードソフト_20030107ハードソフト_開発機器用_見積20030114(MRCF)_見積20030114(ShadowImage)【改】" xfId="1868" xr:uid="{00000000-0005-0000-0000-00004C070000}"/>
    <cellStyle name="見積桁区切り_ﾊｰﾄﾞｿﾌﾄ費用_ハード取り纏め_20020522ハードソフト_20030107ハードソフト_見積20030114(ShadowImage)【改】" xfId="1869" xr:uid="{00000000-0005-0000-0000-00004D070000}"/>
    <cellStyle name="見積-桁区切り_ﾊｰﾄﾞｿﾌﾄ費用_ハード取り纏め_20020522ハードソフト_20030107ハードソフト_見積20030114(ShadowImage)【改】" xfId="1870" xr:uid="{00000000-0005-0000-0000-00004E070000}"/>
    <cellStyle name="見積桁区切り_ﾊｰﾄﾞｿﾌﾄ費用_ハード取り纏め_20020522ハードソフト_20030109ハードソフト_local" xfId="1871" xr:uid="{00000000-0005-0000-0000-00004F070000}"/>
    <cellStyle name="見積-桁区切り_ﾊｰﾄﾞｿﾌﾄ費用_ハード取り纏め_20020522ハードソフト_20030109ハードソフト_local" xfId="1872" xr:uid="{00000000-0005-0000-0000-000050070000}"/>
    <cellStyle name="見積桁区切り_ﾊｰﾄﾞｿﾌﾄ費用_ハード取り纏め_20020522ハードソフト_20030109ハードソフト_local_見積20030114(MRCF)" xfId="1873" xr:uid="{00000000-0005-0000-0000-000051070000}"/>
    <cellStyle name="見積-桁区切り_ﾊｰﾄﾞｿﾌﾄ費用_ハード取り纏め_20020522ハードソフト_20030109ハードソフト_local_見積20030114(MRCF)" xfId="1874" xr:uid="{00000000-0005-0000-0000-000052070000}"/>
    <cellStyle name="見積桁区切り_ﾊｰﾄﾞｿﾌﾄ費用_ハード取り纏め_20020522ハードソフト_20030109ハードソフト_local_見積20030114(MRCF)_見積20030114(ShadowImage)【改】" xfId="1875" xr:uid="{00000000-0005-0000-0000-000053070000}"/>
    <cellStyle name="見積-桁区切り_ﾊｰﾄﾞｿﾌﾄ費用_ハード取り纏め_20020522ハードソフト_20030109ハードソフト_local_見積20030114(MRCF)_見積20030114(ShadowImage)【改】" xfId="1876" xr:uid="{00000000-0005-0000-0000-000054070000}"/>
    <cellStyle name="見積桁区切り_ﾊｰﾄﾞｿﾌﾄ費用_ハード取り纏め_20020522ハードソフト_20030110ハードソフト(MRCF-Lite)" xfId="1877" xr:uid="{00000000-0005-0000-0000-000055070000}"/>
    <cellStyle name="見積-桁区切り_ﾊｰﾄﾞｿﾌﾄ費用_ハード取り纏め_20020522ハードソフト_20030110ハードソフト(MRCF-Lite)" xfId="1878" xr:uid="{00000000-0005-0000-0000-000056070000}"/>
    <cellStyle name="見積桁区切り_ﾊｰﾄﾞｿﾌﾄ費用_ハード取り纏め_20020522ハードソフト_20030110ハードソフト(MRCF-Lite)_見積20030114(ShadowImage)【改】" xfId="1879" xr:uid="{00000000-0005-0000-0000-000057070000}"/>
    <cellStyle name="見積-桁区切り_ﾊｰﾄﾞｿﾌﾄ費用_ハード取り纏め_20020522ハードソフト_20030110ハードソフト(MRCF-Lite)_見積20030114(ShadowImage)【改】" xfId="1880" xr:uid="{00000000-0005-0000-0000-000058070000}"/>
    <cellStyle name="見積桁区切り_ﾊｰﾄﾞｿﾌﾄ費用_ハード取り纏め_20020522ハードソフト_20030114ハードソフト(APDB,MRCF-Lite)" xfId="1881" xr:uid="{00000000-0005-0000-0000-000059070000}"/>
    <cellStyle name="見積-桁区切り_ﾊｰﾄﾞｿﾌﾄ費用_ハード取り纏め_20020522ハードソフト_20030114ハードソフト(APDB,MRCF-Lite)" xfId="1882" xr:uid="{00000000-0005-0000-0000-00005A070000}"/>
    <cellStyle name="見積桁区切り_ﾊｰﾄﾞｿﾌﾄ費用_ハード取り纏め_20020522ハードソフト_20030122ハードソフト" xfId="1883" xr:uid="{00000000-0005-0000-0000-00005B070000}"/>
    <cellStyle name="見積-桁区切り_ﾊｰﾄﾞｿﾌﾄ費用_ハード取り纏め_20020522ハードソフト_20030122ハードソフト" xfId="1884" xr:uid="{00000000-0005-0000-0000-00005C070000}"/>
    <cellStyle name="見積桁区切り_ﾊｰﾄﾞｿﾌﾄ費用_ハード取り纏め_20020522ハードソフト_20030123ハードソフト" xfId="1885" xr:uid="{00000000-0005-0000-0000-00005D070000}"/>
    <cellStyle name="見積-桁区切り_ﾊｰﾄﾞｿﾌﾄ費用_ハード取り纏め_20020522ハードソフト_20030123ハードソフト" xfId="1886" xr:uid="{00000000-0005-0000-0000-00005E070000}"/>
    <cellStyle name="見積桁区切り_ﾊｰﾄﾞｿﾌﾄ費用_ハード取り纏め_20020522ハードソフト_JP１ハードソフト" xfId="1887" xr:uid="{00000000-0005-0000-0000-00005F070000}"/>
    <cellStyle name="見積-桁区切り_ﾊｰﾄﾞｿﾌﾄ費用_ハード取り纏め_20020522ハードソフト_JP１ハードソフト" xfId="1888" xr:uid="{00000000-0005-0000-0000-000060070000}"/>
    <cellStyle name="見積桁区切り_ﾊｰﾄﾞｿﾌﾄ費用_ハード取り纏め_20020522ハードソフト_JP１ハードソフト_見積20030114(MRCF)" xfId="1889" xr:uid="{00000000-0005-0000-0000-000061070000}"/>
    <cellStyle name="見積-桁区切り_ﾊｰﾄﾞｿﾌﾄ費用_ハード取り纏め_20020522ハードソフト_JP１ハードソフト_見積20030114(MRCF)" xfId="1890" xr:uid="{00000000-0005-0000-0000-000062070000}"/>
    <cellStyle name="見積桁区切り_ﾊｰﾄﾞｿﾌﾄ費用_ハード取り纏め_20020522ハードソフト_JP１ハードソフト_見積20030114(MRCF)_見積20030114(ShadowImage)【改】" xfId="1891" xr:uid="{00000000-0005-0000-0000-000063070000}"/>
    <cellStyle name="見積-桁区切り_ﾊｰﾄﾞｿﾌﾄ費用_ハード取り纏め_20020522ハードソフト_JP１ハードソフト_見積20030114(MRCF)_見積20030114(ShadowImage)【改】" xfId="1892" xr:uid="{00000000-0005-0000-0000-000064070000}"/>
    <cellStyle name="見積桁区切り_ﾊｰﾄﾞｿﾌﾄ費用_ハード取り纏め_20020522ハードソフト_ハードソフト" xfId="1893" xr:uid="{00000000-0005-0000-0000-000065070000}"/>
    <cellStyle name="見積-桁区切り_ﾊｰﾄﾞｿﾌﾄ費用_ハード取り纏め_20020522ハードソフト_ハードソフト" xfId="1894" xr:uid="{00000000-0005-0000-0000-000066070000}"/>
    <cellStyle name="見積桁区切り_ﾊｰﾄﾞｿﾌﾄ費用_ハード取り纏め_20020522ハードソフト_ハードソフト20020729案2（380×1台）" xfId="1895" xr:uid="{00000000-0005-0000-0000-000067070000}"/>
    <cellStyle name="見積-桁区切り_ﾊｰﾄﾞｿﾌﾄ費用_ハード取り纏め_20020522ハードソフト_ハードソフト20020729案2（380×1台）" xfId="1896" xr:uid="{00000000-0005-0000-0000-000068070000}"/>
    <cellStyle name="見積桁区切り_ﾊｰﾄﾞｿﾌﾄ費用_ハード取り纏め_20020522ハードソフト_ハードソフト20020729案2（380×1台）_20030109muratal" xfId="1897" xr:uid="{00000000-0005-0000-0000-000069070000}"/>
    <cellStyle name="見積-桁区切り_ﾊｰﾄﾞｿﾌﾄ費用_ハード取り纏め_20020522ハードソフト_ハードソフト20020729案2（380×1台）_20030109muratal" xfId="1898" xr:uid="{00000000-0005-0000-0000-00006A070000}"/>
    <cellStyle name="見積桁区切り_ﾊｰﾄﾞｿﾌﾄ費用_ハード取り纏め_20020522ハードソフト_ハードソフト20020729案2（380×1台）_20030109muratal_見積20030114(MRCF)" xfId="1899" xr:uid="{00000000-0005-0000-0000-00006B070000}"/>
    <cellStyle name="見積-桁区切り_ﾊｰﾄﾞｿﾌﾄ費用_ハード取り纏め_20020522ハードソフト_ハードソフト20020729案2（380×1台）_20030109muratal_見積20030114(MRCF)" xfId="1900" xr:uid="{00000000-0005-0000-0000-00006C070000}"/>
    <cellStyle name="見積桁区切り_ﾊｰﾄﾞｿﾌﾄ費用_ハード取り纏め_20020522ハードソフト_ハードソフト20020729案2（380×1台）_20030109muratal_見積20030114(MRCF)_見積20030114(ShadowImage)【改】" xfId="1901" xr:uid="{00000000-0005-0000-0000-00006D070000}"/>
    <cellStyle name="見積-桁区切り_ﾊｰﾄﾞｿﾌﾄ費用_ハード取り纏め_20020522ハードソフト_ハードソフト20020729案2（380×1台）_20030109muratal_見積20030114(MRCF)_見積20030114(ShadowImage)【改】" xfId="1902" xr:uid="{00000000-0005-0000-0000-00006E070000}"/>
    <cellStyle name="見積桁区切り_ﾊｰﾄﾞｿﾌﾄ費用_ハード取り纏め_20020522ハードソフト_ハードソフト20020729案2（380×1台）_20030109ハードソフト" xfId="1903" xr:uid="{00000000-0005-0000-0000-00006F070000}"/>
    <cellStyle name="見積-桁区切り_ﾊｰﾄﾞｿﾌﾄ費用_ハード取り纏め_20020522ハードソフト_ハードソフト20020729案2（380×1台）_20030109ハードソフト" xfId="1904" xr:uid="{00000000-0005-0000-0000-000070070000}"/>
    <cellStyle name="見積桁区切り_ﾊｰﾄﾞｿﾌﾄ費用_ハード取り纏め_20020522ハードソフト_ハードソフト20020729案2（380×1台）_20030109ハードソフト_見積20030114(MRCF)" xfId="1905" xr:uid="{00000000-0005-0000-0000-000071070000}"/>
    <cellStyle name="見積-桁区切り_ﾊｰﾄﾞｿﾌﾄ費用_ハード取り纏め_20020522ハードソフト_ハードソフト20020729案2（380×1台）_20030109ハードソフト_見積20030114(MRCF)" xfId="1906" xr:uid="{00000000-0005-0000-0000-000072070000}"/>
    <cellStyle name="見積桁区切り_ﾊｰﾄﾞｿﾌﾄ費用_ハード取り纏め_20020522ハードソフト_ハードソフト20020729案2（380×1台）_20030109ハードソフト_見積20030114(MRCF)_見積20030114(ShadowImage)【改】" xfId="1907" xr:uid="{00000000-0005-0000-0000-000073070000}"/>
    <cellStyle name="見積-桁区切り_ﾊｰﾄﾞｿﾌﾄ費用_ハード取り纏め_20020522ハードソフト_ハードソフト20020729案2（380×1台）_20030109ハードソフト_見積20030114(MRCF)_見積20030114(ShadowImage)【改】" xfId="1908" xr:uid="{00000000-0005-0000-0000-000074070000}"/>
    <cellStyle name="見積桁区切り_ﾊｰﾄﾞｿﾌﾄ費用_ハード取り纏め_20020522ハードソフト_ハードソフト20020729案2（380×1台）_20030110ハードソフト(MRCF-Lite)" xfId="1909" xr:uid="{00000000-0005-0000-0000-000075070000}"/>
    <cellStyle name="見積-桁区切り_ﾊｰﾄﾞｿﾌﾄ費用_ハード取り纏め_20020522ハードソフト_ハードソフト20020729案2（380×1台）_20030110ハードソフト(MRCF-Lite)" xfId="1910" xr:uid="{00000000-0005-0000-0000-000076070000}"/>
    <cellStyle name="見積桁区切り_ﾊｰﾄﾞｿﾌﾄ費用_ハード取り纏め_20020522ハードソフト_ハードソフト20020729案2（380×1台）_20030110ハードソフト(MRCF-Lite)_【修正】ハードソフト" xfId="1911" xr:uid="{00000000-0005-0000-0000-000077070000}"/>
    <cellStyle name="見積-桁区切り_ﾊｰﾄﾞｿﾌﾄ費用_ハード取り纏め_20020522ハードソフト_ハードソフト20020729案2（380×1台）_20030110ハードソフト(MRCF-Lite)_【修正】ハードソフト" xfId="1912" xr:uid="{00000000-0005-0000-0000-000078070000}"/>
    <cellStyle name="見積桁区切り_ﾊｰﾄﾞｿﾌﾄ費用_ハード取り纏め_20020522ハードソフト_ハードソフト20020729案2（380×1台）_20030110ハードソフト(MRCF-Lite)_【松】20030116ハードソフト(APDB,MRCF-Lite)" xfId="1913" xr:uid="{00000000-0005-0000-0000-000079070000}"/>
    <cellStyle name="見積-桁区切り_ﾊｰﾄﾞｿﾌﾄ費用_ハード取り纏め_20020522ハードソフト_ハードソフト20020729案2（380×1台）_20030110ハードソフト(MRCF-Lite)_【松】20030116ハードソフト(APDB,MRCF-Lite)" xfId="1914" xr:uid="{00000000-0005-0000-0000-00007A070000}"/>
    <cellStyle name="見積桁区切り_ﾊｰﾄﾞｿﾌﾄ費用_ハード取り纏め_20020522ハードソフト_ハードソフト20020729案2（380×1台）_20030110ハードソフト(MRCF-Lite)_【提出】R3サーバ御見積0304251" xfId="1915" xr:uid="{00000000-0005-0000-0000-00007B070000}"/>
    <cellStyle name="見積-桁区切り_ﾊｰﾄﾞｿﾌﾄ費用_ハード取り纏め_20020522ハードソフト_ハードソフト20020729案2（380×1台）_20030110ハードソフト(MRCF-Lite)_【提出】R3サーバ御見積0304251" xfId="1916" xr:uid="{00000000-0005-0000-0000-00007C070000}"/>
    <cellStyle name="見積桁区切り_ﾊｰﾄﾞｿﾌﾄ費用_ハード取り纏め_20020522ハードソフト_ハードソフト20020729案2（380×1台）_20030110ハードソフト(MRCF-Lite)_20030114ハードソフト(APDB,MRCF-Lite)" xfId="1917" xr:uid="{00000000-0005-0000-0000-00007D070000}"/>
    <cellStyle name="見積-桁区切り_ﾊｰﾄﾞｿﾌﾄ費用_ハード取り纏め_20020522ハードソフト_ハードソフト20020729案2（380×1台）_20030110ハードソフト(MRCF-Lite)_20030114ハードソフト(APDB,MRCF-Lite)" xfId="1918" xr:uid="{00000000-0005-0000-0000-00007E070000}"/>
    <cellStyle name="見積桁区切り_ﾊｰﾄﾞｿﾌﾄ費用_ハード取り纏め_20020522ハードソフト_ハードソフト20020729案2（380×1台）_20030110ハードソフト(MRCF-Lite)_20030122ハードソフト" xfId="1919" xr:uid="{00000000-0005-0000-0000-00007F070000}"/>
    <cellStyle name="見積-桁区切り_ﾊｰﾄﾞｿﾌﾄ費用_ハード取り纏め_20020522ハードソフト_ハードソフト20020729案2（380×1台）_20030110ハードソフト(MRCF-Lite)_20030122ハードソフト" xfId="1920" xr:uid="{00000000-0005-0000-0000-000080070000}"/>
    <cellStyle name="見積桁区切り_ﾊｰﾄﾞｿﾌﾄ費用_ハード取り纏め_20020522ハードソフト_ハードソフト20020729案2（380×1台）_20030110ハードソフト(MRCF-Lite)_20030123ハードソフト" xfId="1921" xr:uid="{00000000-0005-0000-0000-000081070000}"/>
    <cellStyle name="見積-桁区切り_ﾊｰﾄﾞｿﾌﾄ費用_ハード取り纏め_20020522ハードソフト_ハードソフト20020729案2（380×1台）_20030110ハードソフト(MRCF-Lite)_20030123ハードソフト" xfId="1922" xr:uid="{00000000-0005-0000-0000-000082070000}"/>
    <cellStyle name="見積桁区切り_ﾊｰﾄﾞｿﾌﾄ費用_ハード取り纏め_20020522ハードソフト_ハードソフト20020729案2（380×1台）_20030110ハードソフト(MRCF-Lite)_ハードソフト" xfId="1923" xr:uid="{00000000-0005-0000-0000-000083070000}"/>
    <cellStyle name="見積-桁区切り_ﾊｰﾄﾞｿﾌﾄ費用_ハード取り纏め_20020522ハードソフト_ハードソフト20020729案2（380×1台）_20030110ハードソフト(MRCF-Lite)_ハードソフト" xfId="1924" xr:uid="{00000000-0005-0000-0000-000084070000}"/>
    <cellStyle name="見積桁区切り_ﾊｰﾄﾞｿﾌﾄ費用_ハード取り纏め_20020522ハードソフト_ハードソフト20020729案2（380×1台）_開発機器用" xfId="1925" xr:uid="{00000000-0005-0000-0000-000085070000}"/>
    <cellStyle name="見積-桁区切り_ﾊｰﾄﾞｿﾌﾄ費用_ハード取り纏め_20020522ハードソフト_ハードソフト20020729案2（380×1台）_開発機器用" xfId="1926" xr:uid="{00000000-0005-0000-0000-000086070000}"/>
    <cellStyle name="見積桁区切り_ﾊｰﾄﾞｿﾌﾄ費用_ハード取り纏め_20020522ハードソフト_ハードソフト20020729案2（380×1台）_開発機器用_見積20030114(MRCF)" xfId="1927" xr:uid="{00000000-0005-0000-0000-000087070000}"/>
    <cellStyle name="見積-桁区切り_ﾊｰﾄﾞｿﾌﾄ費用_ハード取り纏め_20020522ハードソフト_ハードソフト20020729案2（380×1台）_開発機器用_見積20030114(MRCF)" xfId="1928" xr:uid="{00000000-0005-0000-0000-000088070000}"/>
    <cellStyle name="見積桁区切り_ﾊｰﾄﾞｿﾌﾄ費用_ハード取り纏め_20020522ハードソフト_ハードソフト20020729案2（380×1台）_開発機器用_見積20030114(MRCF)_見積20030114(ShadowImage)【改】" xfId="1929" xr:uid="{00000000-0005-0000-0000-000089070000}"/>
    <cellStyle name="見積-桁区切り_ﾊｰﾄﾞｿﾌﾄ費用_ハード取り纏め_20020522ハードソフト_ハードソフト20020729案2（380×1台）_開発機器用_見積20030114(MRCF)_見積20030114(ShadowImage)【改】" xfId="1930" xr:uid="{00000000-0005-0000-0000-00008A070000}"/>
    <cellStyle name="見積桁区切り_ﾊｰﾄﾞｿﾌﾄ費用_ハード取り纏め_20020522ハードソフト_ハードソフト20020729案2（380×1台）_見積20030114(ShadowImage)【改】" xfId="1931" xr:uid="{00000000-0005-0000-0000-00008B070000}"/>
    <cellStyle name="見積-桁区切り_ﾊｰﾄﾞｿﾌﾄ費用_ハード取り纏め_20020522ハードソフト_ハードソフト20020729案2（380×1台）_見積20030114(ShadowImage)【改】" xfId="1932" xr:uid="{00000000-0005-0000-0000-00008C070000}"/>
    <cellStyle name="見積桁区切り_ﾊｰﾄﾞｿﾌﾄ費用_ハード取り纏め_20020522ハードソフト_ハードソフト20030313" xfId="1933" xr:uid="{00000000-0005-0000-0000-00008D070000}"/>
    <cellStyle name="見積-桁区切り_ﾊｰﾄﾞｿﾌﾄ費用_ハード取り纏め_20020522ハードソフト_ハードソフト20030313" xfId="1934" xr:uid="{00000000-0005-0000-0000-00008E070000}"/>
    <cellStyle name="見積桁区切り_ﾊｰﾄﾞｿﾌﾄ費用_ハード取り纏め_20020522ハードソフト_見積20030114(MRCF)" xfId="1935" xr:uid="{00000000-0005-0000-0000-00008F070000}"/>
    <cellStyle name="見積-桁区切り_ﾊｰﾄﾞｿﾌﾄ費用_ハード取り纏め_20020522ハードソフト_見積20030114(MRCF)" xfId="1936" xr:uid="{00000000-0005-0000-0000-000090070000}"/>
    <cellStyle name="見積桁区切り_ﾊｰﾄﾞｿﾌﾄ費用_ハード取り纏め_20020522ハードソフト_見積20030114(MRCF)_見積20030114(ShadowImage)【改】" xfId="1937" xr:uid="{00000000-0005-0000-0000-000091070000}"/>
    <cellStyle name="見積-桁区切り_ﾊｰﾄﾞｿﾌﾄ費用_ハード取り纏め_20020522ハードソフト_見積20030114(MRCF)_見積20030114(ShadowImage)【改】" xfId="1938" xr:uid="{00000000-0005-0000-0000-000092070000}"/>
    <cellStyle name="見積桁区切り_ﾊｰﾄﾞｿﾌﾄ費用_ハード取り纏め_20020522ハードソフト_本番機構成20020807" xfId="1939" xr:uid="{00000000-0005-0000-0000-000093070000}"/>
    <cellStyle name="見積-桁区切り_ﾊｰﾄﾞｿﾌﾄ費用_ハード取り纏め_20020522ハードソフト_本番機構成20020807" xfId="1940" xr:uid="{00000000-0005-0000-0000-000094070000}"/>
    <cellStyle name="見積桁区切り_ﾊｰﾄﾞｿﾌﾄ費用_ハード取り纏め_20020522ハードソフト_本番機構成20021129" xfId="1941" xr:uid="{00000000-0005-0000-0000-000095070000}"/>
    <cellStyle name="見積-桁区切り_ﾊｰﾄﾞｿﾌﾄ費用_ハード取り纏め_20020522ハードソフト_本番機構成20021129" xfId="1942" xr:uid="{00000000-0005-0000-0000-000096070000}"/>
    <cellStyle name="見積桁区切り_ﾊｰﾄﾞｿﾌﾄ費用_ハード取り纏め_20020522ハードソフト_本番機構成20021129_20030109muratal" xfId="1943" xr:uid="{00000000-0005-0000-0000-000097070000}"/>
    <cellStyle name="見積-桁区切り_ﾊｰﾄﾞｿﾌﾄ費用_ハード取り纏め_20020522ハードソフト_本番機構成20021129_20030109muratal" xfId="1944" xr:uid="{00000000-0005-0000-0000-000098070000}"/>
    <cellStyle name="見積桁区切り_ﾊｰﾄﾞｿﾌﾄ費用_ハード取り纏め_20020522ハードソフト_本番機構成20021129_20030109muratal_見積20030114(MRCF)" xfId="1945" xr:uid="{00000000-0005-0000-0000-000099070000}"/>
    <cellStyle name="見積-桁区切り_ﾊｰﾄﾞｿﾌﾄ費用_ハード取り纏め_20020522ハードソフト_本番機構成20021129_20030109muratal_見積20030114(MRCF)" xfId="1946" xr:uid="{00000000-0005-0000-0000-00009A070000}"/>
    <cellStyle name="見積桁区切り_ﾊｰﾄﾞｿﾌﾄ費用_ハード取り纏め_20020522ハードソフト_本番機構成20021129_20030109muratal_見積20030114(MRCF)_見積20030114(ShadowImage)【改】" xfId="1947" xr:uid="{00000000-0005-0000-0000-00009B070000}"/>
    <cellStyle name="見積-桁区切り_ﾊｰﾄﾞｿﾌﾄ費用_ハード取り纏め_20020522ハードソフト_本番機構成20021129_20030109muratal_見積20030114(MRCF)_見積20030114(ShadowImage)【改】" xfId="1948" xr:uid="{00000000-0005-0000-0000-00009C070000}"/>
    <cellStyle name="見積桁区切り_ﾊｰﾄﾞｿﾌﾄ費用_ハード取り纏め_20020522ハードソフト_本番機構成20021129_20030109ハードソフト" xfId="1949" xr:uid="{00000000-0005-0000-0000-00009D070000}"/>
    <cellStyle name="見積-桁区切り_ﾊｰﾄﾞｿﾌﾄ費用_ハード取り纏め_20020522ハードソフト_本番機構成20021129_20030109ハードソフト" xfId="1950" xr:uid="{00000000-0005-0000-0000-00009E070000}"/>
    <cellStyle name="見積桁区切り_ﾊｰﾄﾞｿﾌﾄ費用_ハード取り纏め_20020522ハードソフト_本番機構成20021129_20030109ハードソフト_見積20030114(MRCF)" xfId="1951" xr:uid="{00000000-0005-0000-0000-00009F070000}"/>
    <cellStyle name="見積-桁区切り_ﾊｰﾄﾞｿﾌﾄ費用_ハード取り纏め_20020522ハードソフト_本番機構成20021129_20030109ハードソフト_見積20030114(MRCF)" xfId="1952" xr:uid="{00000000-0005-0000-0000-0000A0070000}"/>
    <cellStyle name="見積桁区切り_ﾊｰﾄﾞｿﾌﾄ費用_ハード取り纏め_20020522ハードソフト_本番機構成20021129_20030109ハードソフト_見積20030114(MRCF)_見積20030114(ShadowImage)【改】" xfId="1953" xr:uid="{00000000-0005-0000-0000-0000A1070000}"/>
    <cellStyle name="見積-桁区切り_ﾊｰﾄﾞｿﾌﾄ費用_ハード取り纏め_20020522ハードソフト_本番機構成20021129_20030109ハードソフト_見積20030114(MRCF)_見積20030114(ShadowImage)【改】" xfId="1954" xr:uid="{00000000-0005-0000-0000-0000A2070000}"/>
    <cellStyle name="見積桁区切り_ﾊｰﾄﾞｿﾌﾄ費用_ハード取り纏め_20020522ハードソフト_本番機構成20021129_20030110ハードソフト(MRCF-Lite)" xfId="1955" xr:uid="{00000000-0005-0000-0000-0000A3070000}"/>
    <cellStyle name="見積-桁区切り_ﾊｰﾄﾞｿﾌﾄ費用_ハード取り纏め_20020522ハードソフト_本番機構成20021129_20030110ハードソフト(MRCF-Lite)" xfId="1956" xr:uid="{00000000-0005-0000-0000-0000A4070000}"/>
    <cellStyle name="見積桁区切り_ﾊｰﾄﾞｿﾌﾄ費用_ハード取り纏め_20020522ハードソフト_本番機構成20021129_20030110ハードソフト(MRCF-Lite)_【修正】ハードソフト" xfId="1957" xr:uid="{00000000-0005-0000-0000-0000A5070000}"/>
    <cellStyle name="見積-桁区切り_ﾊｰﾄﾞｿﾌﾄ費用_ハード取り纏め_20020522ハードソフト_本番機構成20021129_20030110ハードソフト(MRCF-Lite)_【修正】ハードソフト" xfId="1958" xr:uid="{00000000-0005-0000-0000-0000A6070000}"/>
    <cellStyle name="見積桁区切り_ﾊｰﾄﾞｿﾌﾄ費用_ハード取り纏め_20020522ハードソフト_本番機構成20021129_20030110ハードソフト(MRCF-Lite)_【松】20030116ハードソフト(APDB,MRCF-Lite)" xfId="1959" xr:uid="{00000000-0005-0000-0000-0000A7070000}"/>
    <cellStyle name="見積-桁区切り_ﾊｰﾄﾞｿﾌﾄ費用_ハード取り纏め_20020522ハードソフト_本番機構成20021129_20030110ハードソフト(MRCF-Lite)_【松】20030116ハードソフト(APDB,MRCF-Lite)" xfId="1960" xr:uid="{00000000-0005-0000-0000-0000A8070000}"/>
    <cellStyle name="見積桁区切り_ﾊｰﾄﾞｿﾌﾄ費用_ハード取り纏め_20020522ハードソフト_本番機構成20021129_20030110ハードソフト(MRCF-Lite)_【提出】R3サーバ御見積0304251" xfId="1961" xr:uid="{00000000-0005-0000-0000-0000A9070000}"/>
    <cellStyle name="見積-桁区切り_ﾊｰﾄﾞｿﾌﾄ費用_ハード取り纏め_20020522ハードソフト_本番機構成20021129_20030110ハードソフト(MRCF-Lite)_【提出】R3サーバ御見積0304251" xfId="1962" xr:uid="{00000000-0005-0000-0000-0000AA070000}"/>
    <cellStyle name="見積桁区切り_ﾊｰﾄﾞｿﾌﾄ費用_ハード取り纏め_20020522ハードソフト_本番機構成20021129_20030110ハードソフト(MRCF-Lite)_20030114ハードソフト(APDB,MRCF-Lite)" xfId="1963" xr:uid="{00000000-0005-0000-0000-0000AB070000}"/>
    <cellStyle name="見積-桁区切り_ﾊｰﾄﾞｿﾌﾄ費用_ハード取り纏め_20020522ハードソフト_本番機構成20021129_20030110ハードソフト(MRCF-Lite)_20030114ハードソフト(APDB,MRCF-Lite)" xfId="1964" xr:uid="{00000000-0005-0000-0000-0000AC070000}"/>
    <cellStyle name="見積桁区切り_ﾊｰﾄﾞｿﾌﾄ費用_ハード取り纏め_20020522ハードソフト_本番機構成20021129_20030110ハードソフト(MRCF-Lite)_20030122ハードソフト" xfId="1965" xr:uid="{00000000-0005-0000-0000-0000AD070000}"/>
    <cellStyle name="見積-桁区切り_ﾊｰﾄﾞｿﾌﾄ費用_ハード取り纏め_20020522ハードソフト_本番機構成20021129_20030110ハードソフト(MRCF-Lite)_20030122ハードソフト" xfId="1966" xr:uid="{00000000-0005-0000-0000-0000AE070000}"/>
    <cellStyle name="見積桁区切り_ﾊｰﾄﾞｿﾌﾄ費用_ハード取り纏め_20020522ハードソフト_本番機構成20021129_20030110ハードソフト(MRCF-Lite)_20030123ハードソフト" xfId="1967" xr:uid="{00000000-0005-0000-0000-0000AF070000}"/>
    <cellStyle name="見積-桁区切り_ﾊｰﾄﾞｿﾌﾄ費用_ハード取り纏め_20020522ハードソフト_本番機構成20021129_20030110ハードソフト(MRCF-Lite)_20030123ハードソフト" xfId="1968" xr:uid="{00000000-0005-0000-0000-0000B0070000}"/>
    <cellStyle name="見積桁区切り_ﾊｰﾄﾞｿﾌﾄ費用_ハード取り纏め_20020522ハードソフト_本番機構成20021129_20030110ハードソフト(MRCF-Lite)_ハードソフト" xfId="1969" xr:uid="{00000000-0005-0000-0000-0000B1070000}"/>
    <cellStyle name="見積-桁区切り_ﾊｰﾄﾞｿﾌﾄ費用_ハード取り纏め_20020522ハードソフト_本番機構成20021129_20030110ハードソフト(MRCF-Lite)_ハードソフト" xfId="1970" xr:uid="{00000000-0005-0000-0000-0000B2070000}"/>
    <cellStyle name="見積桁区切り_ﾊｰﾄﾞｿﾌﾄ費用_ハード取り纏め_20020522ハードソフト_本番機構成20021129_開発機器用" xfId="1971" xr:uid="{00000000-0005-0000-0000-0000B3070000}"/>
    <cellStyle name="見積-桁区切り_ﾊｰﾄﾞｿﾌﾄ費用_ハード取り纏め_20020522ハードソフト_本番機構成20021129_開発機器用" xfId="1972" xr:uid="{00000000-0005-0000-0000-0000B4070000}"/>
    <cellStyle name="見積桁区切り_ﾊｰﾄﾞｿﾌﾄ費用_ハード取り纏め_20020522ハードソフト_本番機構成20021129_開発機器用_見積20030114(MRCF)" xfId="1973" xr:uid="{00000000-0005-0000-0000-0000B5070000}"/>
    <cellStyle name="見積-桁区切り_ﾊｰﾄﾞｿﾌﾄ費用_ハード取り纏め_20020522ハードソフト_本番機構成20021129_開発機器用_見積20030114(MRCF)" xfId="1974" xr:uid="{00000000-0005-0000-0000-0000B6070000}"/>
    <cellStyle name="見積桁区切り_ﾊｰﾄﾞｿﾌﾄ費用_ハード取り纏め_20020522ハードソフト_本番機構成20021129_開発機器用_見積20030114(MRCF)_見積20030114(ShadowImage)【改】" xfId="1975" xr:uid="{00000000-0005-0000-0000-0000B7070000}"/>
    <cellStyle name="見積-桁区切り_ﾊｰﾄﾞｿﾌﾄ費用_ハード取り纏め_20020522ハードソフト_本番機構成20021129_開発機器用_見積20030114(MRCF)_見積20030114(ShadowImage)【改】" xfId="1976" xr:uid="{00000000-0005-0000-0000-0000B8070000}"/>
    <cellStyle name="見積桁区切り_ﾊｰﾄﾞｿﾌﾄ費用_ハード取り纏め_20020522ハードソフト_本番機構成20021129_見積20030114(ShadowImage)【改】" xfId="1977" xr:uid="{00000000-0005-0000-0000-0000B9070000}"/>
    <cellStyle name="見積-桁区切り_ﾊｰﾄﾞｿﾌﾄ費用_ハード取り纏め_20020522ハードソフト_本番機構成20021129_見積20030114(ShadowImage)【改】" xfId="1978" xr:uid="{00000000-0005-0000-0000-0000BA070000}"/>
    <cellStyle name="見積桁区切り_ﾊｰﾄﾞｿﾌﾄ費用_ハード取り纏め_20020524ハードソフト" xfId="1979" xr:uid="{00000000-0005-0000-0000-0000BB070000}"/>
    <cellStyle name="見積-桁区切り_ﾊｰﾄﾞｿﾌﾄ費用_ハード取り纏め_20020524ハードソフト" xfId="1980" xr:uid="{00000000-0005-0000-0000-0000BC070000}"/>
    <cellStyle name="見積桁区切り_ﾊｰﾄﾞｿﾌﾄ費用_ハード取り纏め_20020524ハードソフト_【20021205修正、顧客未提出】顧客提出ハード021130" xfId="1981" xr:uid="{00000000-0005-0000-0000-0000BD070000}"/>
    <cellStyle name="見積-桁区切り_ﾊｰﾄﾞｿﾌﾄ費用_ハード取り纏め_20020524ハードソフト_【20021205修正、顧客未提出】顧客提出ハード021130" xfId="1982" xr:uid="{00000000-0005-0000-0000-0000BE070000}"/>
    <cellStyle name="見積桁区切り_ﾊｰﾄﾞｿﾌﾄ費用_ハード取り纏め_20020524ハードソフト_【修正】ハードソフト" xfId="1983" xr:uid="{00000000-0005-0000-0000-0000BF070000}"/>
    <cellStyle name="見積-桁区切り_ﾊｰﾄﾞｿﾌﾄ費用_ハード取り纏め_20020524ハードソフト_【修正】ハードソフト" xfId="1984" xr:uid="{00000000-0005-0000-0000-0000C0070000}"/>
    <cellStyle name="見積桁区切り_ﾊｰﾄﾞｿﾌﾄ費用_ハード取り纏め_20020524ハードソフト_【松】20030116ハードソフト(APDB,MRCF-Lite)" xfId="1985" xr:uid="{00000000-0005-0000-0000-0000C1070000}"/>
    <cellStyle name="見積-桁区切り_ﾊｰﾄﾞｿﾌﾄ費用_ハード取り纏め_20020524ハードソフト_【松】20030116ハードソフト(APDB,MRCF-Lite)" xfId="1986" xr:uid="{00000000-0005-0000-0000-0000C2070000}"/>
    <cellStyle name="見積桁区切り_ﾊｰﾄﾞｿﾌﾄ費用_ハード取り纏め_20020524ハードソフト_【提出】R3サーバ御見積0304251" xfId="1987" xr:uid="{00000000-0005-0000-0000-0000C3070000}"/>
    <cellStyle name="見積-桁区切り_ﾊｰﾄﾞｿﾌﾄ費用_ハード取り纏め_20020524ハードソフト_【提出】R3サーバ御見積0304251" xfId="1988" xr:uid="{00000000-0005-0000-0000-0000C4070000}"/>
    <cellStyle name="見積桁区切り_ﾊｰﾄﾞｿﾌﾄ費用_ハード取り纏め_20020524ハードソフト_20030107ハードソフト" xfId="1989" xr:uid="{00000000-0005-0000-0000-0000C5070000}"/>
    <cellStyle name="見積-桁区切り_ﾊｰﾄﾞｿﾌﾄ費用_ハード取り纏め_20020524ハードソフト_20030107ハードソフト" xfId="1990" xr:uid="{00000000-0005-0000-0000-0000C6070000}"/>
    <cellStyle name="見積桁区切り_ﾊｰﾄﾞｿﾌﾄ費用_ハード取り纏め_20020524ハードソフト_20030107ハードソフト_20030109muratal" xfId="1991" xr:uid="{00000000-0005-0000-0000-0000C7070000}"/>
    <cellStyle name="見積-桁区切り_ﾊｰﾄﾞｿﾌﾄ費用_ハード取り纏め_20020524ハードソフト_20030107ハードソフト_20030109muratal" xfId="1992" xr:uid="{00000000-0005-0000-0000-0000C8070000}"/>
    <cellStyle name="見積桁区切り_ﾊｰﾄﾞｿﾌﾄ費用_ハード取り纏め_20020524ハードソフト_20030107ハードソフト_20030109muratal_見積20030114(MRCF)" xfId="1993" xr:uid="{00000000-0005-0000-0000-0000C9070000}"/>
    <cellStyle name="見積-桁区切り_ﾊｰﾄﾞｿﾌﾄ費用_ハード取り纏め_20020524ハードソフト_20030107ハードソフト_20030109muratal_見積20030114(MRCF)" xfId="1994" xr:uid="{00000000-0005-0000-0000-0000CA070000}"/>
    <cellStyle name="見積桁区切り_ﾊｰﾄﾞｿﾌﾄ費用_ハード取り纏め_20020524ハードソフト_20030107ハードソフト_20030109muratal_見積20030114(MRCF)_見積20030114(ShadowImage)【改】" xfId="1995" xr:uid="{00000000-0005-0000-0000-0000CB070000}"/>
    <cellStyle name="見積-桁区切り_ﾊｰﾄﾞｿﾌﾄ費用_ハード取り纏め_20020524ハードソフト_20030107ハードソフト_20030109muratal_見積20030114(MRCF)_見積20030114(ShadowImage)【改】" xfId="1996" xr:uid="{00000000-0005-0000-0000-0000CC070000}"/>
    <cellStyle name="見積桁区切り_ﾊｰﾄﾞｿﾌﾄ費用_ハード取り纏め_20020524ハードソフト_20030107ハードソフト_20030109ハードソフト" xfId="1997" xr:uid="{00000000-0005-0000-0000-0000CD070000}"/>
    <cellStyle name="見積-桁区切り_ﾊｰﾄﾞｿﾌﾄ費用_ハード取り纏め_20020524ハードソフト_20030107ハードソフト_20030109ハードソフト" xfId="1998" xr:uid="{00000000-0005-0000-0000-0000CE070000}"/>
    <cellStyle name="見積桁区切り_ﾊｰﾄﾞｿﾌﾄ費用_ハード取り纏め_20020524ハードソフト_20030107ハードソフト_20030109ハードソフト_見積20030114(MRCF)" xfId="1999" xr:uid="{00000000-0005-0000-0000-0000CF070000}"/>
    <cellStyle name="見積-桁区切り_ﾊｰﾄﾞｿﾌﾄ費用_ハード取り纏め_20020524ハードソフト_20030107ハードソフト_20030109ハードソフト_見積20030114(MRCF)" xfId="2000" xr:uid="{00000000-0005-0000-0000-0000D0070000}"/>
    <cellStyle name="見積桁区切り_ﾊｰﾄﾞｿﾌﾄ費用_ハード取り纏め_20020524ハードソフト_20030107ハードソフト_20030109ハードソフト_見積20030114(MRCF)_見積20030114(ShadowImage)【改】" xfId="2001" xr:uid="{00000000-0005-0000-0000-0000D1070000}"/>
    <cellStyle name="見積-桁区切り_ﾊｰﾄﾞｿﾌﾄ費用_ハード取り纏め_20020524ハードソフト_20030107ハードソフト_20030109ハードソフト_見積20030114(MRCF)_見積20030114(ShadowImage)【改】" xfId="2002" xr:uid="{00000000-0005-0000-0000-0000D2070000}"/>
    <cellStyle name="見積桁区切り_ﾊｰﾄﾞｿﾌﾄ費用_ハード取り纏め_20020524ハードソフト_20030107ハードソフト_20030110ハードソフト(MRCF-Lite)" xfId="2003" xr:uid="{00000000-0005-0000-0000-0000D3070000}"/>
    <cellStyle name="見積-桁区切り_ﾊｰﾄﾞｿﾌﾄ費用_ハード取り纏め_20020524ハードソフト_20030107ハードソフト_20030110ハードソフト(MRCF-Lite)" xfId="2004" xr:uid="{00000000-0005-0000-0000-0000D4070000}"/>
    <cellStyle name="見積桁区切り_ﾊｰﾄﾞｿﾌﾄ費用_ハード取り纏め_20020524ハードソフト_20030107ハードソフト_20030110ハードソフト(MRCF-Lite)_【修正】ハードソフト" xfId="2005" xr:uid="{00000000-0005-0000-0000-0000D5070000}"/>
    <cellStyle name="見積-桁区切り_ﾊｰﾄﾞｿﾌﾄ費用_ハード取り纏め_20020524ハードソフト_20030107ハードソフト_20030110ハードソフト(MRCF-Lite)_【修正】ハードソフト" xfId="2006" xr:uid="{00000000-0005-0000-0000-0000D6070000}"/>
    <cellStyle name="見積桁区切り_ﾊｰﾄﾞｿﾌﾄ費用_ハード取り纏め_20020524ハードソフト_20030107ハードソフト_20030110ハードソフト(MRCF-Lite)_【松】20030116ハードソフト(APDB,MRCF-Lite)" xfId="2007" xr:uid="{00000000-0005-0000-0000-0000D7070000}"/>
    <cellStyle name="見積-桁区切り_ﾊｰﾄﾞｿﾌﾄ費用_ハード取り纏め_20020524ハードソフト_20030107ハードソフト_20030110ハードソフト(MRCF-Lite)_【松】20030116ハードソフト(APDB,MRCF-Lite)" xfId="2008" xr:uid="{00000000-0005-0000-0000-0000D8070000}"/>
    <cellStyle name="見積桁区切り_ﾊｰﾄﾞｿﾌﾄ費用_ハード取り纏め_20020524ハードソフト_20030107ハードソフト_20030110ハードソフト(MRCF-Lite)_【提出】R3サーバ御見積0304251" xfId="2009" xr:uid="{00000000-0005-0000-0000-0000D9070000}"/>
    <cellStyle name="見積-桁区切り_ﾊｰﾄﾞｿﾌﾄ費用_ハード取り纏め_20020524ハードソフト_20030107ハードソフト_20030110ハードソフト(MRCF-Lite)_【提出】R3サーバ御見積0304251" xfId="2010" xr:uid="{00000000-0005-0000-0000-0000DA070000}"/>
    <cellStyle name="見積桁区切り_ﾊｰﾄﾞｿﾌﾄ費用_ハード取り纏め_20020524ハードソフト_20030107ハードソフト_20030110ハードソフト(MRCF-Lite)_20030114ハードソフト(APDB,MRCF-Lite)" xfId="2011" xr:uid="{00000000-0005-0000-0000-0000DB070000}"/>
    <cellStyle name="見積-桁区切り_ﾊｰﾄﾞｿﾌﾄ費用_ハード取り纏め_20020524ハードソフト_20030107ハードソフト_20030110ハードソフト(MRCF-Lite)_20030114ハードソフト(APDB,MRCF-Lite)" xfId="2012" xr:uid="{00000000-0005-0000-0000-0000DC070000}"/>
    <cellStyle name="見積桁区切り_ﾊｰﾄﾞｿﾌﾄ費用_ハード取り纏め_20020524ハードソフト_20030107ハードソフト_20030110ハードソフト(MRCF-Lite)_20030122ハードソフト" xfId="2013" xr:uid="{00000000-0005-0000-0000-0000DD070000}"/>
    <cellStyle name="見積-桁区切り_ﾊｰﾄﾞｿﾌﾄ費用_ハード取り纏め_20020524ハードソフト_20030107ハードソフト_20030110ハードソフト(MRCF-Lite)_20030122ハードソフト" xfId="2014" xr:uid="{00000000-0005-0000-0000-0000DE070000}"/>
    <cellStyle name="見積桁区切り_ﾊｰﾄﾞｿﾌﾄ費用_ハード取り纏め_20020524ハードソフト_20030107ハードソフト_20030110ハードソフト(MRCF-Lite)_20030123ハードソフト" xfId="2015" xr:uid="{00000000-0005-0000-0000-0000DF070000}"/>
    <cellStyle name="見積-桁区切り_ﾊｰﾄﾞｿﾌﾄ費用_ハード取り纏め_20020524ハードソフト_20030107ハードソフト_20030110ハードソフト(MRCF-Lite)_20030123ハードソフト" xfId="2016" xr:uid="{00000000-0005-0000-0000-0000E0070000}"/>
    <cellStyle name="見積桁区切り_ﾊｰﾄﾞｿﾌﾄ費用_ハード取り纏め_20020524ハードソフト_20030107ハードソフト_20030110ハードソフト(MRCF-Lite)_ハードソフト" xfId="2017" xr:uid="{00000000-0005-0000-0000-0000E1070000}"/>
    <cellStyle name="見積-桁区切り_ﾊｰﾄﾞｿﾌﾄ費用_ハード取り纏め_20020524ハードソフト_20030107ハードソフト_20030110ハードソフト(MRCF-Lite)_ハードソフト" xfId="2018" xr:uid="{00000000-0005-0000-0000-0000E2070000}"/>
    <cellStyle name="見積桁区切り_ﾊｰﾄﾞｿﾌﾄ費用_ハード取り纏め_20020524ハードソフト_20030107ハードソフト_開発機器用" xfId="2019" xr:uid="{00000000-0005-0000-0000-0000E3070000}"/>
    <cellStyle name="見積-桁区切り_ﾊｰﾄﾞｿﾌﾄ費用_ハード取り纏め_20020524ハードソフト_20030107ハードソフト_開発機器用" xfId="2020" xr:uid="{00000000-0005-0000-0000-0000E4070000}"/>
    <cellStyle name="見積桁区切り_ﾊｰﾄﾞｿﾌﾄ費用_ハード取り纏め_20020524ハードソフト_20030107ハードソフト_開発機器用_見積20030114(MRCF)" xfId="2021" xr:uid="{00000000-0005-0000-0000-0000E5070000}"/>
    <cellStyle name="見積-桁区切り_ﾊｰﾄﾞｿﾌﾄ費用_ハード取り纏め_20020524ハードソフト_20030107ハードソフト_開発機器用_見積20030114(MRCF)" xfId="2022" xr:uid="{00000000-0005-0000-0000-0000E6070000}"/>
    <cellStyle name="見積桁区切り_ﾊｰﾄﾞｿﾌﾄ費用_ハード取り纏め_20020524ハードソフト_20030107ハードソフト_開発機器用_見積20030114(MRCF)_見積20030114(ShadowImage)【改】" xfId="2023" xr:uid="{00000000-0005-0000-0000-0000E7070000}"/>
    <cellStyle name="見積-桁区切り_ﾊｰﾄﾞｿﾌﾄ費用_ハード取り纏め_20020524ハードソフト_20030107ハードソフト_開発機器用_見積20030114(MRCF)_見積20030114(ShadowImage)【改】" xfId="2024" xr:uid="{00000000-0005-0000-0000-0000E8070000}"/>
    <cellStyle name="見積桁区切り_ﾊｰﾄﾞｿﾌﾄ費用_ハード取り纏め_20020524ハードソフト_20030107ハードソフト_見積20030114(ShadowImage)【改】" xfId="2025" xr:uid="{00000000-0005-0000-0000-0000E9070000}"/>
    <cellStyle name="見積-桁区切り_ﾊｰﾄﾞｿﾌﾄ費用_ハード取り纏め_20020524ハードソフト_20030107ハードソフト_見積20030114(ShadowImage)【改】" xfId="2026" xr:uid="{00000000-0005-0000-0000-0000EA070000}"/>
    <cellStyle name="見積桁区切り_ﾊｰﾄﾞｿﾌﾄ費用_ハード取り纏め_20020524ハードソフト_20030109ハードソフト_local" xfId="2027" xr:uid="{00000000-0005-0000-0000-0000EB070000}"/>
    <cellStyle name="見積-桁区切り_ﾊｰﾄﾞｿﾌﾄ費用_ハード取り纏め_20020524ハードソフト_20030109ハードソフト_local" xfId="2028" xr:uid="{00000000-0005-0000-0000-0000EC070000}"/>
    <cellStyle name="見積桁区切り_ﾊｰﾄﾞｿﾌﾄ費用_ハード取り纏め_20020524ハードソフト_20030109ハードソフト_local_見積20030114(MRCF)" xfId="2029" xr:uid="{00000000-0005-0000-0000-0000ED070000}"/>
    <cellStyle name="見積-桁区切り_ﾊｰﾄﾞｿﾌﾄ費用_ハード取り纏め_20020524ハードソフト_20030109ハードソフト_local_見積20030114(MRCF)" xfId="2030" xr:uid="{00000000-0005-0000-0000-0000EE070000}"/>
    <cellStyle name="見積桁区切り_ﾊｰﾄﾞｿﾌﾄ費用_ハード取り纏め_20020524ハードソフト_20030109ハードソフト_local_見積20030114(MRCF)_見積20030114(ShadowImage)【改】" xfId="2031" xr:uid="{00000000-0005-0000-0000-0000EF070000}"/>
    <cellStyle name="見積-桁区切り_ﾊｰﾄﾞｿﾌﾄ費用_ハード取り纏め_20020524ハードソフト_20030109ハードソフト_local_見積20030114(MRCF)_見積20030114(ShadowImage)【改】" xfId="2032" xr:uid="{00000000-0005-0000-0000-0000F0070000}"/>
    <cellStyle name="見積桁区切り_ﾊｰﾄﾞｿﾌﾄ費用_ハード取り纏め_20020524ハードソフト_20030110ハードソフト(MRCF-Lite)" xfId="2033" xr:uid="{00000000-0005-0000-0000-0000F1070000}"/>
    <cellStyle name="見積-桁区切り_ﾊｰﾄﾞｿﾌﾄ費用_ハード取り纏め_20020524ハードソフト_20030110ハードソフト(MRCF-Lite)" xfId="2034" xr:uid="{00000000-0005-0000-0000-0000F2070000}"/>
    <cellStyle name="見積桁区切り_ﾊｰﾄﾞｿﾌﾄ費用_ハード取り纏め_20020524ハードソフト_20030110ハードソフト(MRCF-Lite)_見積20030114(ShadowImage)【改】" xfId="2035" xr:uid="{00000000-0005-0000-0000-0000F3070000}"/>
    <cellStyle name="見積-桁区切り_ﾊｰﾄﾞｿﾌﾄ費用_ハード取り纏め_20020524ハードソフト_20030110ハードソフト(MRCF-Lite)_見積20030114(ShadowImage)【改】" xfId="2036" xr:uid="{00000000-0005-0000-0000-0000F4070000}"/>
    <cellStyle name="見積桁区切り_ﾊｰﾄﾞｿﾌﾄ費用_ハード取り纏め_20020524ハードソフト_20030114ハードソフト(APDB,MRCF-Lite)" xfId="2037" xr:uid="{00000000-0005-0000-0000-0000F5070000}"/>
    <cellStyle name="見積-桁区切り_ﾊｰﾄﾞｿﾌﾄ費用_ハード取り纏め_20020524ハードソフト_20030114ハードソフト(APDB,MRCF-Lite)" xfId="2038" xr:uid="{00000000-0005-0000-0000-0000F6070000}"/>
    <cellStyle name="見積桁区切り_ﾊｰﾄﾞｿﾌﾄ費用_ハード取り纏め_20020524ハードソフト_20030122ハードソフト" xfId="2039" xr:uid="{00000000-0005-0000-0000-0000F7070000}"/>
    <cellStyle name="見積-桁区切り_ﾊｰﾄﾞｿﾌﾄ費用_ハード取り纏め_20020524ハードソフト_20030122ハードソフト" xfId="2040" xr:uid="{00000000-0005-0000-0000-0000F8070000}"/>
    <cellStyle name="見積桁区切り_ﾊｰﾄﾞｿﾌﾄ費用_ハード取り纏め_20020524ハードソフト_20030123ハードソフト" xfId="2041" xr:uid="{00000000-0005-0000-0000-0000F9070000}"/>
    <cellStyle name="見積-桁区切り_ﾊｰﾄﾞｿﾌﾄ費用_ハード取り纏め_20020524ハードソフト_20030123ハードソフト" xfId="2042" xr:uid="{00000000-0005-0000-0000-0000FA070000}"/>
    <cellStyle name="見積桁区切り_ﾊｰﾄﾞｿﾌﾄ費用_ハード取り纏め_20020524ハードソフト_JP１ハードソフト" xfId="2043" xr:uid="{00000000-0005-0000-0000-0000FB070000}"/>
    <cellStyle name="見積-桁区切り_ﾊｰﾄﾞｿﾌﾄ費用_ハード取り纏め_20020524ハードソフト_JP１ハードソフト" xfId="2044" xr:uid="{00000000-0005-0000-0000-0000FC070000}"/>
    <cellStyle name="見積桁区切り_ﾊｰﾄﾞｿﾌﾄ費用_ハード取り纏め_20020524ハードソフト_JP１ハードソフト_見積20030114(MRCF)" xfId="2045" xr:uid="{00000000-0005-0000-0000-0000FD070000}"/>
    <cellStyle name="見積-桁区切り_ﾊｰﾄﾞｿﾌﾄ費用_ハード取り纏め_20020524ハードソフト_JP１ハードソフト_見積20030114(MRCF)" xfId="2046" xr:uid="{00000000-0005-0000-0000-0000FE070000}"/>
    <cellStyle name="見積桁区切り_ﾊｰﾄﾞｿﾌﾄ費用_ハード取り纏め_20020524ハードソフト_JP１ハードソフト_見積20030114(MRCF)_見積20030114(ShadowImage)【改】" xfId="2047" xr:uid="{00000000-0005-0000-0000-0000FF070000}"/>
    <cellStyle name="見積-桁区切り_ﾊｰﾄﾞｿﾌﾄ費用_ハード取り纏め_20020524ハードソフト_JP１ハードソフト_見積20030114(MRCF)_見積20030114(ShadowImage)【改】" xfId="2048" xr:uid="{00000000-0005-0000-0000-000000080000}"/>
    <cellStyle name="見積桁区切り_ﾊｰﾄﾞｿﾌﾄ費用_ハード取り纏め_20020524ハードソフト_ハードソフト" xfId="2049" xr:uid="{00000000-0005-0000-0000-000001080000}"/>
    <cellStyle name="見積-桁区切り_ﾊｰﾄﾞｿﾌﾄ費用_ハード取り纏め_20020524ハードソフト_ハードソフト" xfId="2050" xr:uid="{00000000-0005-0000-0000-000002080000}"/>
    <cellStyle name="見積桁区切り_ﾊｰﾄﾞｿﾌﾄ費用_ハード取り纏め_20020524ハードソフト_ハードソフト20020729案2（380×1台）" xfId="2051" xr:uid="{00000000-0005-0000-0000-000003080000}"/>
    <cellStyle name="見積-桁区切り_ﾊｰﾄﾞｿﾌﾄ費用_ハード取り纏め_20020524ハードソフト_ハードソフト20020729案2（380×1台）" xfId="2052" xr:uid="{00000000-0005-0000-0000-000004080000}"/>
    <cellStyle name="見積桁区切り_ﾊｰﾄﾞｿﾌﾄ費用_ハード取り纏め_20020524ハードソフト_ハードソフト20020729案2（380×1台）_20030109muratal" xfId="2053" xr:uid="{00000000-0005-0000-0000-000005080000}"/>
    <cellStyle name="見積-桁区切り_ﾊｰﾄﾞｿﾌﾄ費用_ハード取り纏め_20020524ハードソフト_ハードソフト20020729案2（380×1台）_20030109muratal" xfId="2054" xr:uid="{00000000-0005-0000-0000-000006080000}"/>
    <cellStyle name="見積桁区切り_ﾊｰﾄﾞｿﾌﾄ費用_ハード取り纏め_20020524ハードソフト_ハードソフト20020729案2（380×1台）_20030109muratal_見積20030114(MRCF)" xfId="2055" xr:uid="{00000000-0005-0000-0000-000007080000}"/>
    <cellStyle name="見積-桁区切り_ﾊｰﾄﾞｿﾌﾄ費用_ハード取り纏め_20020524ハードソフト_ハードソフト20020729案2（380×1台）_20030109muratal_見積20030114(MRCF)" xfId="2056" xr:uid="{00000000-0005-0000-0000-000008080000}"/>
    <cellStyle name="見積桁区切り_ﾊｰﾄﾞｿﾌﾄ費用_ハード取り纏め_20020524ハードソフト_ハードソフト20020729案2（380×1台）_20030109muratal_見積20030114(MRCF)_見積20030114(ShadowImage)【改】" xfId="2057" xr:uid="{00000000-0005-0000-0000-000009080000}"/>
    <cellStyle name="見積-桁区切り_ﾊｰﾄﾞｿﾌﾄ費用_ハード取り纏め_20020524ハードソフト_ハードソフト20020729案2（380×1台）_20030109muratal_見積20030114(MRCF)_見積20030114(ShadowImage)【改】" xfId="2058" xr:uid="{00000000-0005-0000-0000-00000A080000}"/>
    <cellStyle name="見積桁区切り_ﾊｰﾄﾞｿﾌﾄ費用_ハード取り纏め_20020524ハードソフト_ハードソフト20020729案2（380×1台）_20030109ハードソフト" xfId="2059" xr:uid="{00000000-0005-0000-0000-00000B080000}"/>
    <cellStyle name="見積-桁区切り_ﾊｰﾄﾞｿﾌﾄ費用_ハード取り纏め_20020524ハードソフト_ハードソフト20020729案2（380×1台）_20030109ハードソフト" xfId="2060" xr:uid="{00000000-0005-0000-0000-00000C080000}"/>
    <cellStyle name="見積桁区切り_ﾊｰﾄﾞｿﾌﾄ費用_ハード取り纏め_20020524ハードソフト_ハードソフト20020729案2（380×1台）_20030109ハードソフト_見積20030114(MRCF)" xfId="2061" xr:uid="{00000000-0005-0000-0000-00000D080000}"/>
    <cellStyle name="見積-桁区切り_ﾊｰﾄﾞｿﾌﾄ費用_ハード取り纏め_20020524ハードソフト_ハードソフト20020729案2（380×1台）_20030109ハードソフト_見積20030114(MRCF)" xfId="2062" xr:uid="{00000000-0005-0000-0000-00000E080000}"/>
    <cellStyle name="見積桁区切り_ﾊｰﾄﾞｿﾌﾄ費用_ハード取り纏め_20020524ハードソフト_ハードソフト20020729案2（380×1台）_20030109ハードソフト_見積20030114(MRCF)_見積20030114(ShadowImage)【改】" xfId="2063" xr:uid="{00000000-0005-0000-0000-00000F080000}"/>
    <cellStyle name="見積-桁区切り_ﾊｰﾄﾞｿﾌﾄ費用_ハード取り纏め_20020524ハードソフト_ハードソフト20020729案2（380×1台）_20030109ハードソフト_見積20030114(MRCF)_見積20030114(ShadowImage)【改】" xfId="2064" xr:uid="{00000000-0005-0000-0000-000010080000}"/>
    <cellStyle name="見積桁区切り_ﾊｰﾄﾞｿﾌﾄ費用_ハード取り纏め_20020524ハードソフト_ハードソフト20020729案2（380×1台）_20030110ハードソフト(MRCF-Lite)" xfId="2065" xr:uid="{00000000-0005-0000-0000-000011080000}"/>
    <cellStyle name="見積-桁区切り_ﾊｰﾄﾞｿﾌﾄ費用_ハード取り纏め_20020524ハードソフト_ハードソフト20020729案2（380×1台）_20030110ハードソフト(MRCF-Lite)" xfId="2066" xr:uid="{00000000-0005-0000-0000-000012080000}"/>
    <cellStyle name="見積桁区切り_ﾊｰﾄﾞｿﾌﾄ費用_ハード取り纏め_20020524ハードソフト_ハードソフト20020729案2（380×1台）_20030110ハードソフト(MRCF-Lite)_【修正】ハードソフト" xfId="2067" xr:uid="{00000000-0005-0000-0000-000013080000}"/>
    <cellStyle name="見積-桁区切り_ﾊｰﾄﾞｿﾌﾄ費用_ハード取り纏め_20020524ハードソフト_ハードソフト20020729案2（380×1台）_20030110ハードソフト(MRCF-Lite)_【修正】ハードソフト" xfId="2068" xr:uid="{00000000-0005-0000-0000-000014080000}"/>
    <cellStyle name="見積桁区切り_ﾊｰﾄﾞｿﾌﾄ費用_ハード取り纏め_20020524ハードソフト_ハードソフト20020729案2（380×1台）_20030110ハードソフト(MRCF-Lite)_【松】20030116ハードソフト(APDB,MRCF-Lite)" xfId="2069" xr:uid="{00000000-0005-0000-0000-000015080000}"/>
    <cellStyle name="見積-桁区切り_ﾊｰﾄﾞｿﾌﾄ費用_ハード取り纏め_20020524ハードソフト_ハードソフト20020729案2（380×1台）_20030110ハードソフト(MRCF-Lite)_【松】20030116ハードソフト(APDB,MRCF-Lite)" xfId="2070" xr:uid="{00000000-0005-0000-0000-000016080000}"/>
    <cellStyle name="見積桁区切り_ﾊｰﾄﾞｿﾌﾄ費用_ハード取り纏め_20020524ハードソフト_ハードソフト20020729案2（380×1台）_20030110ハードソフト(MRCF-Lite)_【提出】R3サーバ御見積0304251" xfId="2071" xr:uid="{00000000-0005-0000-0000-000017080000}"/>
    <cellStyle name="見積-桁区切り_ﾊｰﾄﾞｿﾌﾄ費用_ハード取り纏め_20020524ハードソフト_ハードソフト20020729案2（380×1台）_20030110ハードソフト(MRCF-Lite)_【提出】R3サーバ御見積0304251" xfId="2072" xr:uid="{00000000-0005-0000-0000-000018080000}"/>
    <cellStyle name="見積桁区切り_ﾊｰﾄﾞｿﾌﾄ費用_ハード取り纏め_20020524ハードソフト_ハードソフト20020729案2（380×1台）_20030110ハードソフト(MRCF-Lite)_20030114ハードソフト(APDB,MRCF-Lite)" xfId="2073" xr:uid="{00000000-0005-0000-0000-000019080000}"/>
    <cellStyle name="見積-桁区切り_ﾊｰﾄﾞｿﾌﾄ費用_ハード取り纏め_20020524ハードソフト_ハードソフト20020729案2（380×1台）_20030110ハードソフト(MRCF-Lite)_20030114ハードソフト(APDB,MRCF-Lite)" xfId="2074" xr:uid="{00000000-0005-0000-0000-00001A080000}"/>
    <cellStyle name="見積桁区切り_ﾊｰﾄﾞｿﾌﾄ費用_ハード取り纏め_20020524ハードソフト_ハードソフト20020729案2（380×1台）_20030110ハードソフト(MRCF-Lite)_20030122ハードソフト" xfId="2075" xr:uid="{00000000-0005-0000-0000-00001B080000}"/>
    <cellStyle name="見積-桁区切り_ﾊｰﾄﾞｿﾌﾄ費用_ハード取り纏め_20020524ハードソフト_ハードソフト20020729案2（380×1台）_20030110ハードソフト(MRCF-Lite)_20030122ハードソフト" xfId="2076" xr:uid="{00000000-0005-0000-0000-00001C080000}"/>
    <cellStyle name="見積桁区切り_ﾊｰﾄﾞｿﾌﾄ費用_ハード取り纏め_20020524ハードソフト_ハードソフト20020729案2（380×1台）_20030110ハードソフト(MRCF-Lite)_20030123ハードソフト" xfId="2077" xr:uid="{00000000-0005-0000-0000-00001D080000}"/>
    <cellStyle name="見積-桁区切り_ﾊｰﾄﾞｿﾌﾄ費用_ハード取り纏め_20020524ハードソフト_ハードソフト20020729案2（380×1台）_20030110ハードソフト(MRCF-Lite)_20030123ハードソフト" xfId="2078" xr:uid="{00000000-0005-0000-0000-00001E080000}"/>
    <cellStyle name="見積桁区切り_ﾊｰﾄﾞｿﾌﾄ費用_ハード取り纏め_20020524ハードソフト_ハードソフト20020729案2（380×1台）_20030110ハードソフト(MRCF-Lite)_ハードソフト" xfId="2079" xr:uid="{00000000-0005-0000-0000-00001F080000}"/>
    <cellStyle name="見積-桁区切り_ﾊｰﾄﾞｿﾌﾄ費用_ハード取り纏め_20020524ハードソフト_ハードソフト20020729案2（380×1台）_20030110ハードソフト(MRCF-Lite)_ハードソフト" xfId="2080" xr:uid="{00000000-0005-0000-0000-000020080000}"/>
    <cellStyle name="見積桁区切り_ﾊｰﾄﾞｿﾌﾄ費用_ハード取り纏め_20020524ハードソフト_ハードソフト20020729案2（380×1台）_開発機器用" xfId="2081" xr:uid="{00000000-0005-0000-0000-000021080000}"/>
    <cellStyle name="見積-桁区切り_ﾊｰﾄﾞｿﾌﾄ費用_ハード取り纏め_20020524ハードソフト_ハードソフト20020729案2（380×1台）_開発機器用" xfId="2082" xr:uid="{00000000-0005-0000-0000-000022080000}"/>
    <cellStyle name="見積桁区切り_ﾊｰﾄﾞｿﾌﾄ費用_ハード取り纏め_20020524ハードソフト_ハードソフト20020729案2（380×1台）_開発機器用_見積20030114(MRCF)" xfId="2083" xr:uid="{00000000-0005-0000-0000-000023080000}"/>
    <cellStyle name="見積-桁区切り_ﾊｰﾄﾞｿﾌﾄ費用_ハード取り纏め_20020524ハードソフト_ハードソフト20020729案2（380×1台）_開発機器用_見積20030114(MRCF)" xfId="2084" xr:uid="{00000000-0005-0000-0000-000024080000}"/>
    <cellStyle name="見積桁区切り_ﾊｰﾄﾞｿﾌﾄ費用_ハード取り纏め_20020524ハードソフト_ハードソフト20020729案2（380×1台）_開発機器用_見積20030114(MRCF)_見積20030114(ShadowImage)【改】" xfId="2085" xr:uid="{00000000-0005-0000-0000-000025080000}"/>
    <cellStyle name="見積-桁区切り_ﾊｰﾄﾞｿﾌﾄ費用_ハード取り纏め_20020524ハードソフト_ハードソフト20020729案2（380×1台）_開発機器用_見積20030114(MRCF)_見積20030114(ShadowImage)【改】" xfId="2086" xr:uid="{00000000-0005-0000-0000-000026080000}"/>
    <cellStyle name="見積桁区切り_ﾊｰﾄﾞｿﾌﾄ費用_ハード取り纏め_20020524ハードソフト_ハードソフト20020729案2（380×1台）_見積20030114(ShadowImage)【改】" xfId="2087" xr:uid="{00000000-0005-0000-0000-000027080000}"/>
    <cellStyle name="見積-桁区切り_ﾊｰﾄﾞｿﾌﾄ費用_ハード取り纏め_20020524ハードソフト_ハードソフト20020729案2（380×1台）_見積20030114(ShadowImage)【改】" xfId="2088" xr:uid="{00000000-0005-0000-0000-000028080000}"/>
    <cellStyle name="見積桁区切り_ﾊｰﾄﾞｿﾌﾄ費用_ハード取り纏め_20020524ハードソフト_ハードソフト20030313" xfId="2089" xr:uid="{00000000-0005-0000-0000-000029080000}"/>
    <cellStyle name="見積-桁区切り_ﾊｰﾄﾞｿﾌﾄ費用_ハード取り纏め_20020524ハードソフト_ハードソフト20030313" xfId="2090" xr:uid="{00000000-0005-0000-0000-00002A080000}"/>
    <cellStyle name="見積桁区切り_ﾊｰﾄﾞｿﾌﾄ費用_ハード取り纏め_20020524ハードソフト_見積20030114(MRCF)" xfId="2091" xr:uid="{00000000-0005-0000-0000-00002B080000}"/>
    <cellStyle name="見積-桁区切り_ﾊｰﾄﾞｿﾌﾄ費用_ハード取り纏め_20020524ハードソフト_見積20030114(MRCF)" xfId="2092" xr:uid="{00000000-0005-0000-0000-00002C080000}"/>
    <cellStyle name="見積桁区切り_ﾊｰﾄﾞｿﾌﾄ費用_ハード取り纏め_20020524ハードソフト_見積20030114(MRCF)_見積20030114(ShadowImage)【改】" xfId="2093" xr:uid="{00000000-0005-0000-0000-00002D080000}"/>
    <cellStyle name="見積-桁区切り_ﾊｰﾄﾞｿﾌﾄ費用_ハード取り纏め_20020524ハードソフト_見積20030114(MRCF)_見積20030114(ShadowImage)【改】" xfId="2094" xr:uid="{00000000-0005-0000-0000-00002E080000}"/>
    <cellStyle name="見積桁区切り_ﾊｰﾄﾞｿﾌﾄ費用_ハード取り纏め_20020524ハードソフト_本番機構成20020807" xfId="2095" xr:uid="{00000000-0005-0000-0000-00002F080000}"/>
    <cellStyle name="見積-桁区切り_ﾊｰﾄﾞｿﾌﾄ費用_ハード取り纏め_20020524ハードソフト_本番機構成20020807" xfId="2096" xr:uid="{00000000-0005-0000-0000-000030080000}"/>
    <cellStyle name="見積桁区切り_ﾊｰﾄﾞｿﾌﾄ費用_ハード取り纏め_20020524ハードソフト_本番機構成20021129" xfId="2097" xr:uid="{00000000-0005-0000-0000-000031080000}"/>
    <cellStyle name="見積-桁区切り_ﾊｰﾄﾞｿﾌﾄ費用_ハード取り纏め_20020524ハードソフト_本番機構成20021129" xfId="2098" xr:uid="{00000000-0005-0000-0000-000032080000}"/>
    <cellStyle name="見積桁区切り_ﾊｰﾄﾞｿﾌﾄ費用_ハード取り纏め_20020524ハードソフト_本番機構成20021129_20030109muratal" xfId="2099" xr:uid="{00000000-0005-0000-0000-000033080000}"/>
    <cellStyle name="見積-桁区切り_ﾊｰﾄﾞｿﾌﾄ費用_ハード取り纏め_20020524ハードソフト_本番機構成20021129_20030109muratal" xfId="2100" xr:uid="{00000000-0005-0000-0000-000034080000}"/>
    <cellStyle name="見積桁区切り_ﾊｰﾄﾞｿﾌﾄ費用_ハード取り纏め_20020524ハードソフト_本番機構成20021129_20030109muratal_見積20030114(MRCF)" xfId="2101" xr:uid="{00000000-0005-0000-0000-000035080000}"/>
    <cellStyle name="見積-桁区切り_ﾊｰﾄﾞｿﾌﾄ費用_ハード取り纏め_20020524ハードソフト_本番機構成20021129_20030109muratal_見積20030114(MRCF)" xfId="2102" xr:uid="{00000000-0005-0000-0000-000036080000}"/>
    <cellStyle name="見積桁区切り_ﾊｰﾄﾞｿﾌﾄ費用_ハード取り纏め_20020524ハードソフト_本番機構成20021129_20030109muratal_見積20030114(MRCF)_見積20030114(ShadowImage)【改】" xfId="2103" xr:uid="{00000000-0005-0000-0000-000037080000}"/>
    <cellStyle name="見積-桁区切り_ﾊｰﾄﾞｿﾌﾄ費用_ハード取り纏め_20020524ハードソフト_本番機構成20021129_20030109muratal_見積20030114(MRCF)_見積20030114(ShadowImage)【改】" xfId="2104" xr:uid="{00000000-0005-0000-0000-000038080000}"/>
    <cellStyle name="見積桁区切り_ﾊｰﾄﾞｿﾌﾄ費用_ハード取り纏め_20020524ハードソフト_本番機構成20021129_20030109ハードソフト" xfId="2105" xr:uid="{00000000-0005-0000-0000-000039080000}"/>
    <cellStyle name="見積-桁区切り_ﾊｰﾄﾞｿﾌﾄ費用_ハード取り纏め_20020524ハードソフト_本番機構成20021129_20030109ハードソフト" xfId="2106" xr:uid="{00000000-0005-0000-0000-00003A080000}"/>
    <cellStyle name="見積桁区切り_ﾊｰﾄﾞｿﾌﾄ費用_ハード取り纏め_20020524ハードソフト_本番機構成20021129_20030109ハードソフト_見積20030114(MRCF)" xfId="2107" xr:uid="{00000000-0005-0000-0000-00003B080000}"/>
    <cellStyle name="見積-桁区切り_ﾊｰﾄﾞｿﾌﾄ費用_ハード取り纏め_20020524ハードソフト_本番機構成20021129_20030109ハードソフト_見積20030114(MRCF)" xfId="2108" xr:uid="{00000000-0005-0000-0000-00003C080000}"/>
    <cellStyle name="見積桁区切り_ﾊｰﾄﾞｿﾌﾄ費用_ハード取り纏め_20020524ハードソフト_本番機構成20021129_20030109ハードソフト_見積20030114(MRCF)_見積20030114(ShadowImage)【改】" xfId="2109" xr:uid="{00000000-0005-0000-0000-00003D080000}"/>
    <cellStyle name="見積-桁区切り_ﾊｰﾄﾞｿﾌﾄ費用_ハード取り纏め_20020524ハードソフト_本番機構成20021129_20030109ハードソフト_見積20030114(MRCF)_見積20030114(ShadowImage)【改】" xfId="2110" xr:uid="{00000000-0005-0000-0000-00003E080000}"/>
    <cellStyle name="見積桁区切り_ﾊｰﾄﾞｿﾌﾄ費用_ハード取り纏め_20020524ハードソフト_本番機構成20021129_20030110ハードソフト(MRCF-Lite)" xfId="2111" xr:uid="{00000000-0005-0000-0000-00003F080000}"/>
    <cellStyle name="見積-桁区切り_ﾊｰﾄﾞｿﾌﾄ費用_ハード取り纏め_20020524ハードソフト_本番機構成20021129_20030110ハードソフト(MRCF-Lite)" xfId="2112" xr:uid="{00000000-0005-0000-0000-000040080000}"/>
    <cellStyle name="見積桁区切り_ﾊｰﾄﾞｿﾌﾄ費用_ハード取り纏め_20020524ハードソフト_本番機構成20021129_20030110ハードソフト(MRCF-Lite)_【修正】ハードソフト" xfId="2113" xr:uid="{00000000-0005-0000-0000-000041080000}"/>
    <cellStyle name="見積-桁区切り_ﾊｰﾄﾞｿﾌﾄ費用_ハード取り纏め_20020524ハードソフト_本番機構成20021129_20030110ハードソフト(MRCF-Lite)_【修正】ハードソフト" xfId="2114" xr:uid="{00000000-0005-0000-0000-000042080000}"/>
    <cellStyle name="見積桁区切り_ﾊｰﾄﾞｿﾌﾄ費用_ハード取り纏め_20020524ハードソフト_本番機構成20021129_20030110ハードソフト(MRCF-Lite)_【松】20030116ハードソフト(APDB,MRCF-Lite)" xfId="2115" xr:uid="{00000000-0005-0000-0000-000043080000}"/>
    <cellStyle name="見積-桁区切り_ﾊｰﾄﾞｿﾌﾄ費用_ハード取り纏め_20020524ハードソフト_本番機構成20021129_20030110ハードソフト(MRCF-Lite)_【松】20030116ハードソフト(APDB,MRCF-Lite)" xfId="2116" xr:uid="{00000000-0005-0000-0000-000044080000}"/>
    <cellStyle name="見積桁区切り_ﾊｰﾄﾞｿﾌﾄ費用_ハード取り纏め_20020524ハードソフト_本番機構成20021129_20030110ハードソフト(MRCF-Lite)_【提出】R3サーバ御見積0304251" xfId="2117" xr:uid="{00000000-0005-0000-0000-000045080000}"/>
    <cellStyle name="見積-桁区切り_ﾊｰﾄﾞｿﾌﾄ費用_ハード取り纏め_20020524ハードソフト_本番機構成20021129_20030110ハードソフト(MRCF-Lite)_【提出】R3サーバ御見積0304251" xfId="2118" xr:uid="{00000000-0005-0000-0000-000046080000}"/>
    <cellStyle name="見積桁区切り_ﾊｰﾄﾞｿﾌﾄ費用_ハード取り纏め_20020524ハードソフト_本番機構成20021129_20030110ハードソフト(MRCF-Lite)_20030114ハードソフト(APDB,MRCF-Lite)" xfId="2119" xr:uid="{00000000-0005-0000-0000-000047080000}"/>
    <cellStyle name="見積-桁区切り_ﾊｰﾄﾞｿﾌﾄ費用_ハード取り纏め_20020524ハードソフト_本番機構成20021129_20030110ハードソフト(MRCF-Lite)_20030114ハードソフト(APDB,MRCF-Lite)" xfId="2120" xr:uid="{00000000-0005-0000-0000-000048080000}"/>
    <cellStyle name="見積桁区切り_ﾊｰﾄﾞｿﾌﾄ費用_ハード取り纏め_20020524ハードソフト_本番機構成20021129_20030110ハードソフト(MRCF-Lite)_20030122ハードソフト" xfId="2121" xr:uid="{00000000-0005-0000-0000-000049080000}"/>
    <cellStyle name="見積-桁区切り_ﾊｰﾄﾞｿﾌﾄ費用_ハード取り纏め_20020524ハードソフト_本番機構成20021129_20030110ハードソフト(MRCF-Lite)_20030122ハードソフト" xfId="2122" xr:uid="{00000000-0005-0000-0000-00004A080000}"/>
    <cellStyle name="見積桁区切り_ﾊｰﾄﾞｿﾌﾄ費用_ハード取り纏め_20020524ハードソフト_本番機構成20021129_20030110ハードソフト(MRCF-Lite)_20030123ハードソフト" xfId="2123" xr:uid="{00000000-0005-0000-0000-00004B080000}"/>
    <cellStyle name="見積-桁区切り_ﾊｰﾄﾞｿﾌﾄ費用_ハード取り纏め_20020524ハードソフト_本番機構成20021129_20030110ハードソフト(MRCF-Lite)_20030123ハードソフト" xfId="2124" xr:uid="{00000000-0005-0000-0000-00004C080000}"/>
    <cellStyle name="見積桁区切り_ﾊｰﾄﾞｿﾌﾄ費用_ハード取り纏め_20020524ハードソフト_本番機構成20021129_20030110ハードソフト(MRCF-Lite)_ハードソフト" xfId="2125" xr:uid="{00000000-0005-0000-0000-00004D080000}"/>
    <cellStyle name="見積-桁区切り_ﾊｰﾄﾞｿﾌﾄ費用_ハード取り纏め_20020524ハードソフト_本番機構成20021129_20030110ハードソフト(MRCF-Lite)_ハードソフト" xfId="2126" xr:uid="{00000000-0005-0000-0000-00004E080000}"/>
    <cellStyle name="見積桁区切り_ﾊｰﾄﾞｿﾌﾄ費用_ハード取り纏め_20020524ハードソフト_本番機構成20021129_開発機器用" xfId="2127" xr:uid="{00000000-0005-0000-0000-00004F080000}"/>
    <cellStyle name="見積-桁区切り_ﾊｰﾄﾞｿﾌﾄ費用_ハード取り纏め_20020524ハードソフト_本番機構成20021129_開発機器用" xfId="2128" xr:uid="{00000000-0005-0000-0000-000050080000}"/>
    <cellStyle name="見積桁区切り_ﾊｰﾄﾞｿﾌﾄ費用_ハード取り纏め_20020524ハードソフト_本番機構成20021129_開発機器用_見積20030114(MRCF)" xfId="2129" xr:uid="{00000000-0005-0000-0000-000051080000}"/>
    <cellStyle name="見積-桁区切り_ﾊｰﾄﾞｿﾌﾄ費用_ハード取り纏め_20020524ハードソフト_本番機構成20021129_開発機器用_見積20030114(MRCF)" xfId="2130" xr:uid="{00000000-0005-0000-0000-000052080000}"/>
    <cellStyle name="見積桁区切り_ﾊｰﾄﾞｿﾌﾄ費用_ハード取り纏め_20020524ハードソフト_本番機構成20021129_開発機器用_見積20030114(MRCF)_見積20030114(ShadowImage)【改】" xfId="2131" xr:uid="{00000000-0005-0000-0000-000053080000}"/>
    <cellStyle name="見積-桁区切り_ﾊｰﾄﾞｿﾌﾄ費用_ハード取り纏め_20020524ハードソフト_本番機構成20021129_開発機器用_見積20030114(MRCF)_見積20030114(ShadowImage)【改】" xfId="2132" xr:uid="{00000000-0005-0000-0000-000054080000}"/>
    <cellStyle name="見積桁区切り_ﾊｰﾄﾞｿﾌﾄ費用_ハード取り纏め_20020524ハードソフト_本番機構成20021129_見積20030114(ShadowImage)【改】" xfId="2133" xr:uid="{00000000-0005-0000-0000-000055080000}"/>
    <cellStyle name="見積-桁区切り_ﾊｰﾄﾞｿﾌﾄ費用_ハード取り纏め_20020524ハードソフト_本番機構成20021129_見積20030114(ShadowImage)【改】" xfId="2134" xr:uid="{00000000-0005-0000-0000-000056080000}"/>
    <cellStyle name="見積桁区切り_ﾊｰﾄﾞｿﾌﾄ費用_ハード取り纏め_20020529ハードソフト" xfId="2135" xr:uid="{00000000-0005-0000-0000-000057080000}"/>
    <cellStyle name="見積-桁区切り_ﾊｰﾄﾞｿﾌﾄ費用_ハード取り纏め_20020529ハードソフト" xfId="2136" xr:uid="{00000000-0005-0000-0000-000058080000}"/>
    <cellStyle name="見積桁区切り_ﾊｰﾄﾞｿﾌﾄ費用_ハード取り纏め_20020529ハードソフト_【20021205修正、顧客未提出】顧客提出ハード021130" xfId="2137" xr:uid="{00000000-0005-0000-0000-000059080000}"/>
    <cellStyle name="見積-桁区切り_ﾊｰﾄﾞｿﾌﾄ費用_ハード取り纏め_20020529ハードソフト_【20021205修正、顧客未提出】顧客提出ハード021130" xfId="2138" xr:uid="{00000000-0005-0000-0000-00005A080000}"/>
    <cellStyle name="見積桁区切り_ﾊｰﾄﾞｿﾌﾄ費用_ハード取り纏め_20020529ハードソフト_【修正】ハードソフト" xfId="2139" xr:uid="{00000000-0005-0000-0000-00005B080000}"/>
    <cellStyle name="見積-桁区切り_ﾊｰﾄﾞｿﾌﾄ費用_ハード取り纏め_20020529ハードソフト_【修正】ハードソフト" xfId="2140" xr:uid="{00000000-0005-0000-0000-00005C080000}"/>
    <cellStyle name="見積桁区切り_ﾊｰﾄﾞｿﾌﾄ費用_ハード取り纏め_20020529ハードソフト_【松】20030116ハードソフト(APDB,MRCF-Lite)" xfId="2141" xr:uid="{00000000-0005-0000-0000-00005D080000}"/>
    <cellStyle name="見積-桁区切り_ﾊｰﾄﾞｿﾌﾄ費用_ハード取り纏め_20020529ハードソフト_【松】20030116ハードソフト(APDB,MRCF-Lite)" xfId="2142" xr:uid="{00000000-0005-0000-0000-00005E080000}"/>
    <cellStyle name="見積桁区切り_ﾊｰﾄﾞｿﾌﾄ費用_ハード取り纏め_20020529ハードソフト_【提出】R3サーバ御見積0304251" xfId="2143" xr:uid="{00000000-0005-0000-0000-00005F080000}"/>
    <cellStyle name="見積-桁区切り_ﾊｰﾄﾞｿﾌﾄ費用_ハード取り纏め_20020529ハードソフト_【提出】R3サーバ御見積0304251" xfId="2144" xr:uid="{00000000-0005-0000-0000-000060080000}"/>
    <cellStyle name="見積桁区切り_ﾊｰﾄﾞｿﾌﾄ費用_ハード取り纏め_20020529ハードソフト_20030107ハードソフト" xfId="2145" xr:uid="{00000000-0005-0000-0000-000061080000}"/>
    <cellStyle name="見積-桁区切り_ﾊｰﾄﾞｿﾌﾄ費用_ハード取り纏め_20020529ハードソフト_20030107ハードソフト" xfId="2146" xr:uid="{00000000-0005-0000-0000-000062080000}"/>
    <cellStyle name="見積桁区切り_ﾊｰﾄﾞｿﾌﾄ費用_ハード取り纏め_20020529ハードソフト_20030107ハードソフト_20030109muratal" xfId="2147" xr:uid="{00000000-0005-0000-0000-000063080000}"/>
    <cellStyle name="見積-桁区切り_ﾊｰﾄﾞｿﾌﾄ費用_ハード取り纏め_20020529ハードソフト_20030107ハードソフト_20030109muratal" xfId="2148" xr:uid="{00000000-0005-0000-0000-000064080000}"/>
    <cellStyle name="見積桁区切り_ﾊｰﾄﾞｿﾌﾄ費用_ハード取り纏め_20020529ハードソフト_20030107ハードソフト_20030109muratal_見積20030114(MRCF)" xfId="2149" xr:uid="{00000000-0005-0000-0000-000065080000}"/>
    <cellStyle name="見積-桁区切り_ﾊｰﾄﾞｿﾌﾄ費用_ハード取り纏め_20020529ハードソフト_20030107ハードソフト_20030109muratal_見積20030114(MRCF)" xfId="2150" xr:uid="{00000000-0005-0000-0000-000066080000}"/>
    <cellStyle name="見積桁区切り_ﾊｰﾄﾞｿﾌﾄ費用_ハード取り纏め_20020529ハードソフト_20030107ハードソフト_20030109muratal_見積20030114(MRCF)_見積20030114(ShadowImage)【改】" xfId="2151" xr:uid="{00000000-0005-0000-0000-000067080000}"/>
    <cellStyle name="見積-桁区切り_ﾊｰﾄﾞｿﾌﾄ費用_ハード取り纏め_20020529ハードソフト_20030107ハードソフト_20030109muratal_見積20030114(MRCF)_見積20030114(ShadowImage)【改】" xfId="2152" xr:uid="{00000000-0005-0000-0000-000068080000}"/>
    <cellStyle name="見積桁区切り_ﾊｰﾄﾞｿﾌﾄ費用_ハード取り纏め_20020529ハードソフト_20030107ハードソフト_20030109ハードソフト" xfId="2153" xr:uid="{00000000-0005-0000-0000-000069080000}"/>
    <cellStyle name="見積-桁区切り_ﾊｰﾄﾞｿﾌﾄ費用_ハード取り纏め_20020529ハードソフト_20030107ハードソフト_20030109ハードソフト" xfId="2154" xr:uid="{00000000-0005-0000-0000-00006A080000}"/>
    <cellStyle name="見積桁区切り_ﾊｰﾄﾞｿﾌﾄ費用_ハード取り纏め_20020529ハードソフト_20030107ハードソフト_20030109ハードソフト_見積20030114(MRCF)" xfId="2155" xr:uid="{00000000-0005-0000-0000-00006B080000}"/>
    <cellStyle name="見積-桁区切り_ﾊｰﾄﾞｿﾌﾄ費用_ハード取り纏め_20020529ハードソフト_20030107ハードソフト_20030109ハードソフト_見積20030114(MRCF)" xfId="2156" xr:uid="{00000000-0005-0000-0000-00006C080000}"/>
    <cellStyle name="見積桁区切り_ﾊｰﾄﾞｿﾌﾄ費用_ハード取り纏め_20020529ハードソフト_20030107ハードソフト_20030109ハードソフト_見積20030114(MRCF)_見積20030114(ShadowImage)【改】" xfId="2157" xr:uid="{00000000-0005-0000-0000-00006D080000}"/>
    <cellStyle name="見積-桁区切り_ﾊｰﾄﾞｿﾌﾄ費用_ハード取り纏め_20020529ハードソフト_20030107ハードソフト_20030109ハードソフト_見積20030114(MRCF)_見積20030114(ShadowImage)【改】" xfId="2158" xr:uid="{00000000-0005-0000-0000-00006E080000}"/>
    <cellStyle name="見積桁区切り_ﾊｰﾄﾞｿﾌﾄ費用_ハード取り纏め_20020529ハードソフト_20030107ハードソフト_20030110ハードソフト(MRCF-Lite)" xfId="2159" xr:uid="{00000000-0005-0000-0000-00006F080000}"/>
    <cellStyle name="見積-桁区切り_ﾊｰﾄﾞｿﾌﾄ費用_ハード取り纏め_20020529ハードソフト_20030107ハードソフト_20030110ハードソフト(MRCF-Lite)" xfId="2160" xr:uid="{00000000-0005-0000-0000-000070080000}"/>
    <cellStyle name="見積桁区切り_ﾊｰﾄﾞｿﾌﾄ費用_ハード取り纏め_20020529ハードソフト_20030107ハードソフト_20030110ハードソフト(MRCF-Lite)_【修正】ハードソフト" xfId="2161" xr:uid="{00000000-0005-0000-0000-000071080000}"/>
    <cellStyle name="見積-桁区切り_ﾊｰﾄﾞｿﾌﾄ費用_ハード取り纏め_20020529ハードソフト_20030107ハードソフト_20030110ハードソフト(MRCF-Lite)_【修正】ハードソフト" xfId="2162" xr:uid="{00000000-0005-0000-0000-000072080000}"/>
    <cellStyle name="見積桁区切り_ﾊｰﾄﾞｿﾌﾄ費用_ハード取り纏め_20020529ハードソフト_20030107ハードソフト_20030110ハードソフト(MRCF-Lite)_【松】20030116ハードソフト(APDB,MRCF-Lite)" xfId="2163" xr:uid="{00000000-0005-0000-0000-000073080000}"/>
    <cellStyle name="見積-桁区切り_ﾊｰﾄﾞｿﾌﾄ費用_ハード取り纏め_20020529ハードソフト_20030107ハードソフト_20030110ハードソフト(MRCF-Lite)_【松】20030116ハードソフト(APDB,MRCF-Lite)" xfId="2164" xr:uid="{00000000-0005-0000-0000-000074080000}"/>
    <cellStyle name="見積桁区切り_ﾊｰﾄﾞｿﾌﾄ費用_ハード取り纏め_20020529ハードソフト_20030107ハードソフト_20030110ハードソフト(MRCF-Lite)_【提出】R3サーバ御見積0304251" xfId="2165" xr:uid="{00000000-0005-0000-0000-000075080000}"/>
    <cellStyle name="見積-桁区切り_ﾊｰﾄﾞｿﾌﾄ費用_ハード取り纏め_20020529ハードソフト_20030107ハードソフト_20030110ハードソフト(MRCF-Lite)_【提出】R3サーバ御見積0304251" xfId="2166" xr:uid="{00000000-0005-0000-0000-000076080000}"/>
    <cellStyle name="見積桁区切り_ﾊｰﾄﾞｿﾌﾄ費用_ハード取り纏め_20020529ハードソフト_20030107ハードソフト_20030110ハードソフト(MRCF-Lite)_20030114ハードソフト(APDB,MRCF-Lite)" xfId="2167" xr:uid="{00000000-0005-0000-0000-000077080000}"/>
    <cellStyle name="見積-桁区切り_ﾊｰﾄﾞｿﾌﾄ費用_ハード取り纏め_20020529ハードソフト_20030107ハードソフト_20030110ハードソフト(MRCF-Lite)_20030114ハードソフト(APDB,MRCF-Lite)" xfId="2168" xr:uid="{00000000-0005-0000-0000-000078080000}"/>
    <cellStyle name="見積桁区切り_ﾊｰﾄﾞｿﾌﾄ費用_ハード取り纏め_20020529ハードソフト_20030107ハードソフト_20030110ハードソフト(MRCF-Lite)_20030122ハードソフト" xfId="2169" xr:uid="{00000000-0005-0000-0000-000079080000}"/>
    <cellStyle name="見積-桁区切り_ﾊｰﾄﾞｿﾌﾄ費用_ハード取り纏め_20020529ハードソフト_20030107ハードソフト_20030110ハードソフト(MRCF-Lite)_20030122ハードソフト" xfId="2170" xr:uid="{00000000-0005-0000-0000-00007A080000}"/>
    <cellStyle name="見積桁区切り_ﾊｰﾄﾞｿﾌﾄ費用_ハード取り纏め_20020529ハードソフト_20030107ハードソフト_20030110ハードソフト(MRCF-Lite)_20030123ハードソフト" xfId="2171" xr:uid="{00000000-0005-0000-0000-00007B080000}"/>
    <cellStyle name="見積-桁区切り_ﾊｰﾄﾞｿﾌﾄ費用_ハード取り纏め_20020529ハードソフト_20030107ハードソフト_20030110ハードソフト(MRCF-Lite)_20030123ハードソフト" xfId="2172" xr:uid="{00000000-0005-0000-0000-00007C080000}"/>
    <cellStyle name="見積桁区切り_ﾊｰﾄﾞｿﾌﾄ費用_ハード取り纏め_20020529ハードソフト_20030107ハードソフト_20030110ハードソフト(MRCF-Lite)_ハードソフト" xfId="2173" xr:uid="{00000000-0005-0000-0000-00007D080000}"/>
    <cellStyle name="見積-桁区切り_ﾊｰﾄﾞｿﾌﾄ費用_ハード取り纏め_20020529ハードソフト_20030107ハードソフト_20030110ハードソフト(MRCF-Lite)_ハードソフト" xfId="2174" xr:uid="{00000000-0005-0000-0000-00007E080000}"/>
    <cellStyle name="見積桁区切り_ﾊｰﾄﾞｿﾌﾄ費用_ハード取り纏め_20020529ハードソフト_20030107ハードソフト_開発機器用" xfId="2175" xr:uid="{00000000-0005-0000-0000-00007F080000}"/>
    <cellStyle name="見積-桁区切り_ﾊｰﾄﾞｿﾌﾄ費用_ハード取り纏め_20020529ハードソフト_20030107ハードソフト_開発機器用" xfId="2176" xr:uid="{00000000-0005-0000-0000-000080080000}"/>
    <cellStyle name="見積桁区切り_ﾊｰﾄﾞｿﾌﾄ費用_ハード取り纏め_20020529ハードソフト_20030107ハードソフト_開発機器用_見積20030114(MRCF)" xfId="2177" xr:uid="{00000000-0005-0000-0000-000081080000}"/>
    <cellStyle name="見積-桁区切り_ﾊｰﾄﾞｿﾌﾄ費用_ハード取り纏め_20020529ハードソフト_20030107ハードソフト_開発機器用_見積20030114(MRCF)" xfId="2178" xr:uid="{00000000-0005-0000-0000-000082080000}"/>
    <cellStyle name="見積桁区切り_ﾊｰﾄﾞｿﾌﾄ費用_ハード取り纏め_20020529ハードソフト_20030107ハードソフト_開発機器用_見積20030114(MRCF)_見積20030114(ShadowImage)【改】" xfId="2179" xr:uid="{00000000-0005-0000-0000-000083080000}"/>
    <cellStyle name="見積-桁区切り_ﾊｰﾄﾞｿﾌﾄ費用_ハード取り纏め_20020529ハードソフト_20030107ハードソフト_開発機器用_見積20030114(MRCF)_見積20030114(ShadowImage)【改】" xfId="2180" xr:uid="{00000000-0005-0000-0000-000084080000}"/>
    <cellStyle name="見積桁区切り_ﾊｰﾄﾞｿﾌﾄ費用_ハード取り纏め_20020529ハードソフト_20030107ハードソフト_見積20030114(ShadowImage)【改】" xfId="2181" xr:uid="{00000000-0005-0000-0000-000085080000}"/>
    <cellStyle name="見積-桁区切り_ﾊｰﾄﾞｿﾌﾄ費用_ハード取り纏め_20020529ハードソフト_20030107ハードソフト_見積20030114(ShadowImage)【改】" xfId="2182" xr:uid="{00000000-0005-0000-0000-000086080000}"/>
    <cellStyle name="見積桁区切り_ﾊｰﾄﾞｿﾌﾄ費用_ハード取り纏め_20020529ハードソフト_20030109ハードソフト_local" xfId="2183" xr:uid="{00000000-0005-0000-0000-000087080000}"/>
    <cellStyle name="見積-桁区切り_ﾊｰﾄﾞｿﾌﾄ費用_ハード取り纏め_20020529ハードソフト_20030109ハードソフト_local" xfId="2184" xr:uid="{00000000-0005-0000-0000-000088080000}"/>
    <cellStyle name="見積桁区切り_ﾊｰﾄﾞｿﾌﾄ費用_ハード取り纏め_20020529ハードソフト_20030109ハードソフト_local_見積20030114(MRCF)" xfId="2185" xr:uid="{00000000-0005-0000-0000-000089080000}"/>
    <cellStyle name="見積-桁区切り_ﾊｰﾄﾞｿﾌﾄ費用_ハード取り纏め_20020529ハードソフト_20030109ハードソフト_local_見積20030114(MRCF)" xfId="2186" xr:uid="{00000000-0005-0000-0000-00008A080000}"/>
    <cellStyle name="見積桁区切り_ﾊｰﾄﾞｿﾌﾄ費用_ハード取り纏め_20020529ハードソフト_20030109ハードソフト_local_見積20030114(MRCF)_見積20030114(ShadowImage)【改】" xfId="2187" xr:uid="{00000000-0005-0000-0000-00008B080000}"/>
    <cellStyle name="見積-桁区切り_ﾊｰﾄﾞｿﾌﾄ費用_ハード取り纏め_20020529ハードソフト_20030109ハードソフト_local_見積20030114(MRCF)_見積20030114(ShadowImage)【改】" xfId="2188" xr:uid="{00000000-0005-0000-0000-00008C080000}"/>
    <cellStyle name="見積桁区切り_ﾊｰﾄﾞｿﾌﾄ費用_ハード取り纏め_20020529ハードソフト_20030110ハードソフト(MRCF-Lite)" xfId="2189" xr:uid="{00000000-0005-0000-0000-00008D080000}"/>
    <cellStyle name="見積-桁区切り_ﾊｰﾄﾞｿﾌﾄ費用_ハード取り纏め_20020529ハードソフト_20030110ハードソフト(MRCF-Lite)" xfId="2190" xr:uid="{00000000-0005-0000-0000-00008E080000}"/>
    <cellStyle name="見積桁区切り_ﾊｰﾄﾞｿﾌﾄ費用_ハード取り纏め_20020529ハードソフト_20030110ハードソフト(MRCF-Lite)_見積20030114(ShadowImage)【改】" xfId="2191" xr:uid="{00000000-0005-0000-0000-00008F080000}"/>
    <cellStyle name="見積-桁区切り_ﾊｰﾄﾞｿﾌﾄ費用_ハード取り纏め_20020529ハードソフト_20030110ハードソフト(MRCF-Lite)_見積20030114(ShadowImage)【改】" xfId="2192" xr:uid="{00000000-0005-0000-0000-000090080000}"/>
    <cellStyle name="見積桁区切り_ﾊｰﾄﾞｿﾌﾄ費用_ハード取り纏め_20020529ハードソフト_20030114ハードソフト(APDB,MRCF-Lite)" xfId="2193" xr:uid="{00000000-0005-0000-0000-000091080000}"/>
    <cellStyle name="見積-桁区切り_ﾊｰﾄﾞｿﾌﾄ費用_ハード取り纏め_20020529ハードソフト_20030114ハードソフト(APDB,MRCF-Lite)" xfId="2194" xr:uid="{00000000-0005-0000-0000-000092080000}"/>
    <cellStyle name="見積桁区切り_ﾊｰﾄﾞｿﾌﾄ費用_ハード取り纏め_20020529ハードソフト_20030122ハードソフト" xfId="2195" xr:uid="{00000000-0005-0000-0000-000093080000}"/>
    <cellStyle name="見積-桁区切り_ﾊｰﾄﾞｿﾌﾄ費用_ハード取り纏め_20020529ハードソフト_20030122ハードソフト" xfId="2196" xr:uid="{00000000-0005-0000-0000-000094080000}"/>
    <cellStyle name="見積桁区切り_ﾊｰﾄﾞｿﾌﾄ費用_ハード取り纏め_20020529ハードソフト_20030123ハードソフト" xfId="2197" xr:uid="{00000000-0005-0000-0000-000095080000}"/>
    <cellStyle name="見積-桁区切り_ﾊｰﾄﾞｿﾌﾄ費用_ハード取り纏め_20020529ハードソフト_20030123ハードソフト" xfId="2198" xr:uid="{00000000-0005-0000-0000-000096080000}"/>
    <cellStyle name="見積桁区切り_ﾊｰﾄﾞｿﾌﾄ費用_ハード取り纏め_20020529ハードソフト_JP１ハードソフト" xfId="2199" xr:uid="{00000000-0005-0000-0000-000097080000}"/>
    <cellStyle name="見積-桁区切り_ﾊｰﾄﾞｿﾌﾄ費用_ハード取り纏め_20020529ハードソフト_JP１ハードソフト" xfId="2200" xr:uid="{00000000-0005-0000-0000-000098080000}"/>
    <cellStyle name="見積桁区切り_ﾊｰﾄﾞｿﾌﾄ費用_ハード取り纏め_20020529ハードソフト_JP１ハードソフト_見積20030114(MRCF)" xfId="2201" xr:uid="{00000000-0005-0000-0000-000099080000}"/>
    <cellStyle name="見積-桁区切り_ﾊｰﾄﾞｿﾌﾄ費用_ハード取り纏め_20020529ハードソフト_JP１ハードソフト_見積20030114(MRCF)" xfId="2202" xr:uid="{00000000-0005-0000-0000-00009A080000}"/>
    <cellStyle name="見積桁区切り_ﾊｰﾄﾞｿﾌﾄ費用_ハード取り纏め_20020529ハードソフト_JP１ハードソフト_見積20030114(MRCF)_見積20030114(ShadowImage)【改】" xfId="2203" xr:uid="{00000000-0005-0000-0000-00009B080000}"/>
    <cellStyle name="見積-桁区切り_ﾊｰﾄﾞｿﾌﾄ費用_ハード取り纏め_20020529ハードソフト_JP１ハードソフト_見積20030114(MRCF)_見積20030114(ShadowImage)【改】" xfId="2204" xr:uid="{00000000-0005-0000-0000-00009C080000}"/>
    <cellStyle name="見積桁区切り_ﾊｰﾄﾞｿﾌﾄ費用_ハード取り纏め_20020529ハードソフト_ハードソフト" xfId="2205" xr:uid="{00000000-0005-0000-0000-00009D080000}"/>
    <cellStyle name="見積-桁区切り_ﾊｰﾄﾞｿﾌﾄ費用_ハード取り纏め_20020529ハードソフト_ハードソフト" xfId="2206" xr:uid="{00000000-0005-0000-0000-00009E080000}"/>
    <cellStyle name="見積桁区切り_ﾊｰﾄﾞｿﾌﾄ費用_ハード取り纏め_20020529ハードソフト_ハードソフト20020729案2（380×1台）" xfId="2207" xr:uid="{00000000-0005-0000-0000-00009F080000}"/>
    <cellStyle name="見積-桁区切り_ﾊｰﾄﾞｿﾌﾄ費用_ハード取り纏め_20020529ハードソフト_ハードソフト20020729案2（380×1台）" xfId="2208" xr:uid="{00000000-0005-0000-0000-0000A0080000}"/>
    <cellStyle name="見積桁区切り_ﾊｰﾄﾞｿﾌﾄ費用_ハード取り纏め_20020529ハードソフト_ハードソフト20020729案2（380×1台）_20030109muratal" xfId="2209" xr:uid="{00000000-0005-0000-0000-0000A1080000}"/>
    <cellStyle name="見積-桁区切り_ﾊｰﾄﾞｿﾌﾄ費用_ハード取り纏め_20020529ハードソフト_ハードソフト20020729案2（380×1台）_20030109muratal" xfId="2210" xr:uid="{00000000-0005-0000-0000-0000A2080000}"/>
    <cellStyle name="見積桁区切り_ﾊｰﾄﾞｿﾌﾄ費用_ハード取り纏め_20020529ハードソフト_ハードソフト20020729案2（380×1台）_20030109muratal_見積20030114(MRCF)" xfId="2211" xr:uid="{00000000-0005-0000-0000-0000A3080000}"/>
    <cellStyle name="見積-桁区切り_ﾊｰﾄﾞｿﾌﾄ費用_ハード取り纏め_20020529ハードソフト_ハードソフト20020729案2（380×1台）_20030109muratal_見積20030114(MRCF)" xfId="2212" xr:uid="{00000000-0005-0000-0000-0000A4080000}"/>
    <cellStyle name="見積桁区切り_ﾊｰﾄﾞｿﾌﾄ費用_ハード取り纏め_20020529ハードソフト_ハードソフト20020729案2（380×1台）_20030109muratal_見積20030114(MRCF)_見積20030114(ShadowImage)【改】" xfId="2213" xr:uid="{00000000-0005-0000-0000-0000A5080000}"/>
    <cellStyle name="見積-桁区切り_ﾊｰﾄﾞｿﾌﾄ費用_ハード取り纏め_20020529ハードソフト_ハードソフト20020729案2（380×1台）_20030109muratal_見積20030114(MRCF)_見積20030114(ShadowImage)【改】" xfId="2214" xr:uid="{00000000-0005-0000-0000-0000A6080000}"/>
    <cellStyle name="見積桁区切り_ﾊｰﾄﾞｿﾌﾄ費用_ハード取り纏め_20020529ハードソフト_ハードソフト20020729案2（380×1台）_20030109ハードソフト" xfId="2215" xr:uid="{00000000-0005-0000-0000-0000A7080000}"/>
    <cellStyle name="見積-桁区切り_ﾊｰﾄﾞｿﾌﾄ費用_ハード取り纏め_20020529ハードソフト_ハードソフト20020729案2（380×1台）_20030109ハードソフト" xfId="2216" xr:uid="{00000000-0005-0000-0000-0000A8080000}"/>
    <cellStyle name="見積桁区切り_ﾊｰﾄﾞｿﾌﾄ費用_ハード取り纏め_20020529ハードソフト_ハードソフト20020729案2（380×1台）_20030109ハードソフト_見積20030114(MRCF)" xfId="2217" xr:uid="{00000000-0005-0000-0000-0000A9080000}"/>
    <cellStyle name="見積-桁区切り_ﾊｰﾄﾞｿﾌﾄ費用_ハード取り纏め_20020529ハードソフト_ハードソフト20020729案2（380×1台）_20030109ハードソフト_見積20030114(MRCF)" xfId="2218" xr:uid="{00000000-0005-0000-0000-0000AA080000}"/>
    <cellStyle name="見積桁区切り_ﾊｰﾄﾞｿﾌﾄ費用_ハード取り纏め_20020529ハードソフト_ハードソフト20020729案2（380×1台）_20030109ハードソフト_見積20030114(MRCF)_見積20030114(ShadowImage)【改】" xfId="2219" xr:uid="{00000000-0005-0000-0000-0000AB080000}"/>
    <cellStyle name="見積-桁区切り_ﾊｰﾄﾞｿﾌﾄ費用_ハード取り纏め_20020529ハードソフト_ハードソフト20020729案2（380×1台）_20030109ハードソフト_見積20030114(MRCF)_見積20030114(ShadowImage)【改】" xfId="2220" xr:uid="{00000000-0005-0000-0000-0000AC080000}"/>
    <cellStyle name="見積桁区切り_ﾊｰﾄﾞｿﾌﾄ費用_ハード取り纏め_20020529ハードソフト_ハードソフト20020729案2（380×1台）_20030110ハードソフト(MRCF-Lite)" xfId="2221" xr:uid="{00000000-0005-0000-0000-0000AD080000}"/>
    <cellStyle name="見積-桁区切り_ﾊｰﾄﾞｿﾌﾄ費用_ハード取り纏め_20020529ハードソフト_ハードソフト20020729案2（380×1台）_20030110ハードソフト(MRCF-Lite)" xfId="2222" xr:uid="{00000000-0005-0000-0000-0000AE080000}"/>
    <cellStyle name="見積桁区切り_ﾊｰﾄﾞｿﾌﾄ費用_ハード取り纏め_20020529ハードソフト_ハードソフト20020729案2（380×1台）_20030110ハードソフト(MRCF-Lite)_【修正】ハードソフト" xfId="2223" xr:uid="{00000000-0005-0000-0000-0000AF080000}"/>
    <cellStyle name="見積-桁区切り_ﾊｰﾄﾞｿﾌﾄ費用_ハード取り纏め_20020529ハードソフト_ハードソフト20020729案2（380×1台）_20030110ハードソフト(MRCF-Lite)_【修正】ハードソフト" xfId="2224" xr:uid="{00000000-0005-0000-0000-0000B0080000}"/>
    <cellStyle name="見積桁区切り_ﾊｰﾄﾞｿﾌﾄ費用_ハード取り纏め_20020529ハードソフト_ハードソフト20020729案2（380×1台）_20030110ハードソフト(MRCF-Lite)_【松】20030116ハードソフト(APDB,MRCF-Lite)" xfId="2225" xr:uid="{00000000-0005-0000-0000-0000B1080000}"/>
    <cellStyle name="見積-桁区切り_ﾊｰﾄﾞｿﾌﾄ費用_ハード取り纏め_20020529ハードソフト_ハードソフト20020729案2（380×1台）_20030110ハードソフト(MRCF-Lite)_【松】20030116ハードソフト(APDB,MRCF-Lite)" xfId="2226" xr:uid="{00000000-0005-0000-0000-0000B2080000}"/>
    <cellStyle name="見積桁区切り_ﾊｰﾄﾞｿﾌﾄ費用_ハード取り纏め_20020529ハードソフト_ハードソフト20020729案2（380×1台）_20030110ハードソフト(MRCF-Lite)_【提出】R3サーバ御見積0304251" xfId="2227" xr:uid="{00000000-0005-0000-0000-0000B3080000}"/>
    <cellStyle name="見積-桁区切り_ﾊｰﾄﾞｿﾌﾄ費用_ハード取り纏め_20020529ハードソフト_ハードソフト20020729案2（380×1台）_20030110ハードソフト(MRCF-Lite)_【提出】R3サーバ御見積0304251" xfId="2228" xr:uid="{00000000-0005-0000-0000-0000B4080000}"/>
    <cellStyle name="見積桁区切り_ﾊｰﾄﾞｿﾌﾄ費用_ハード取り纏め_20020529ハードソフト_ハードソフト20020729案2（380×1台）_20030110ハードソフト(MRCF-Lite)_20030114ハードソフト(APDB,MRCF-Lite)" xfId="2229" xr:uid="{00000000-0005-0000-0000-0000B5080000}"/>
    <cellStyle name="見積-桁区切り_ﾊｰﾄﾞｿﾌﾄ費用_ハード取り纏め_20020529ハードソフト_ハードソフト20020729案2（380×1台）_20030110ハードソフト(MRCF-Lite)_20030114ハードソフト(APDB,MRCF-Lite)" xfId="2230" xr:uid="{00000000-0005-0000-0000-0000B6080000}"/>
    <cellStyle name="見積桁区切り_ﾊｰﾄﾞｿﾌﾄ費用_ハード取り纏め_20020529ハードソフト_ハードソフト20020729案2（380×1台）_20030110ハードソフト(MRCF-Lite)_20030122ハードソフト" xfId="2231" xr:uid="{00000000-0005-0000-0000-0000B7080000}"/>
    <cellStyle name="見積-桁区切り_ﾊｰﾄﾞｿﾌﾄ費用_ハード取り纏め_20020529ハードソフト_ハードソフト20020729案2（380×1台）_20030110ハードソフト(MRCF-Lite)_20030122ハードソフト" xfId="2232" xr:uid="{00000000-0005-0000-0000-0000B8080000}"/>
    <cellStyle name="見積桁区切り_ﾊｰﾄﾞｿﾌﾄ費用_ハード取り纏め_20020529ハードソフト_ハードソフト20020729案2（380×1台）_20030110ハードソフト(MRCF-Lite)_20030123ハードソフト" xfId="2233" xr:uid="{00000000-0005-0000-0000-0000B9080000}"/>
    <cellStyle name="見積-桁区切り_ﾊｰﾄﾞｿﾌﾄ費用_ハード取り纏め_20020529ハードソフト_ハードソフト20020729案2（380×1台）_20030110ハードソフト(MRCF-Lite)_20030123ハードソフト" xfId="2234" xr:uid="{00000000-0005-0000-0000-0000BA080000}"/>
    <cellStyle name="見積桁区切り_ﾊｰﾄﾞｿﾌﾄ費用_ハード取り纏め_20020529ハードソフト_ハードソフト20020729案2（380×1台）_20030110ハードソフト(MRCF-Lite)_ハードソフト" xfId="2235" xr:uid="{00000000-0005-0000-0000-0000BB080000}"/>
    <cellStyle name="見積-桁区切り_ﾊｰﾄﾞｿﾌﾄ費用_ハード取り纏め_20020529ハードソフト_ハードソフト20020729案2（380×1台）_20030110ハードソフト(MRCF-Lite)_ハードソフト" xfId="2236" xr:uid="{00000000-0005-0000-0000-0000BC080000}"/>
    <cellStyle name="見積桁区切り_ﾊｰﾄﾞｿﾌﾄ費用_ハード取り纏め_20020529ハードソフト_ハードソフト20020729案2（380×1台）_開発機器用" xfId="2237" xr:uid="{00000000-0005-0000-0000-0000BD080000}"/>
    <cellStyle name="見積-桁区切り_ﾊｰﾄﾞｿﾌﾄ費用_ハード取り纏め_20020529ハードソフト_ハードソフト20020729案2（380×1台）_開発機器用" xfId="2238" xr:uid="{00000000-0005-0000-0000-0000BE080000}"/>
    <cellStyle name="見積桁区切り_ﾊｰﾄﾞｿﾌﾄ費用_ハード取り纏め_20020529ハードソフト_ハードソフト20020729案2（380×1台）_開発機器用_見積20030114(MRCF)" xfId="2239" xr:uid="{00000000-0005-0000-0000-0000BF080000}"/>
    <cellStyle name="見積-桁区切り_ﾊｰﾄﾞｿﾌﾄ費用_ハード取り纏め_20020529ハードソフト_ハードソフト20020729案2（380×1台）_開発機器用_見積20030114(MRCF)" xfId="2240" xr:uid="{00000000-0005-0000-0000-0000C0080000}"/>
    <cellStyle name="見積桁区切り_ﾊｰﾄﾞｿﾌﾄ費用_ハード取り纏め_20020529ハードソフト_ハードソフト20020729案2（380×1台）_開発機器用_見積20030114(MRCF)_見積20030114(ShadowImage)【改】" xfId="2241" xr:uid="{00000000-0005-0000-0000-0000C1080000}"/>
    <cellStyle name="見積-桁区切り_ﾊｰﾄﾞｿﾌﾄ費用_ハード取り纏め_20020529ハードソフト_ハードソフト20020729案2（380×1台）_開発機器用_見積20030114(MRCF)_見積20030114(ShadowImage)【改】" xfId="2242" xr:uid="{00000000-0005-0000-0000-0000C2080000}"/>
    <cellStyle name="見積桁区切り_ﾊｰﾄﾞｿﾌﾄ費用_ハード取り纏め_20020529ハードソフト_ハードソフト20020729案2（380×1台）_見積20030114(ShadowImage)【改】" xfId="2243" xr:uid="{00000000-0005-0000-0000-0000C3080000}"/>
    <cellStyle name="見積-桁区切り_ﾊｰﾄﾞｿﾌﾄ費用_ハード取り纏め_20020529ハードソフト_ハードソフト20020729案2（380×1台）_見積20030114(ShadowImage)【改】" xfId="2244" xr:uid="{00000000-0005-0000-0000-0000C4080000}"/>
    <cellStyle name="見積桁区切り_ﾊｰﾄﾞｿﾌﾄ費用_ハード取り纏め_20020529ハードソフト_ハードソフト20030313" xfId="2245" xr:uid="{00000000-0005-0000-0000-0000C5080000}"/>
    <cellStyle name="見積-桁区切り_ﾊｰﾄﾞｿﾌﾄ費用_ハード取り纏め_20020529ハードソフト_ハードソフト20030313" xfId="2246" xr:uid="{00000000-0005-0000-0000-0000C6080000}"/>
    <cellStyle name="見積桁区切り_ﾊｰﾄﾞｿﾌﾄ費用_ハード取り纏め_20020529ハードソフト_見積20030114(MRCF)" xfId="2247" xr:uid="{00000000-0005-0000-0000-0000C7080000}"/>
    <cellStyle name="見積-桁区切り_ﾊｰﾄﾞｿﾌﾄ費用_ハード取り纏め_20020529ハードソフト_見積20030114(MRCF)" xfId="2248" xr:uid="{00000000-0005-0000-0000-0000C8080000}"/>
    <cellStyle name="見積桁区切り_ﾊｰﾄﾞｿﾌﾄ費用_ハード取り纏め_20020529ハードソフト_見積20030114(MRCF)_見積20030114(ShadowImage)【改】" xfId="2249" xr:uid="{00000000-0005-0000-0000-0000C9080000}"/>
    <cellStyle name="見積-桁区切り_ﾊｰﾄﾞｿﾌﾄ費用_ハード取り纏め_20020529ハードソフト_見積20030114(MRCF)_見積20030114(ShadowImage)【改】" xfId="2250" xr:uid="{00000000-0005-0000-0000-0000CA080000}"/>
    <cellStyle name="見積桁区切り_ﾊｰﾄﾞｿﾌﾄ費用_ハード取り纏め_20020529ハードソフト_本番機構成20020807" xfId="2251" xr:uid="{00000000-0005-0000-0000-0000CB080000}"/>
    <cellStyle name="見積-桁区切り_ﾊｰﾄﾞｿﾌﾄ費用_ハード取り纏め_20020529ハードソフト_本番機構成20020807" xfId="2252" xr:uid="{00000000-0005-0000-0000-0000CC080000}"/>
    <cellStyle name="見積桁区切り_ﾊｰﾄﾞｿﾌﾄ費用_ハード取り纏め_20020529ハードソフト_本番機構成20021129" xfId="2253" xr:uid="{00000000-0005-0000-0000-0000CD080000}"/>
    <cellStyle name="見積-桁区切り_ﾊｰﾄﾞｿﾌﾄ費用_ハード取り纏め_20020529ハードソフト_本番機構成20021129" xfId="2254" xr:uid="{00000000-0005-0000-0000-0000CE080000}"/>
    <cellStyle name="見積桁区切り_ﾊｰﾄﾞｿﾌﾄ費用_ハード取り纏め_20020529ハードソフト_本番機構成20021129_20030109muratal" xfId="2255" xr:uid="{00000000-0005-0000-0000-0000CF080000}"/>
    <cellStyle name="見積-桁区切り_ﾊｰﾄﾞｿﾌﾄ費用_ハード取り纏め_20020529ハードソフト_本番機構成20021129_20030109muratal" xfId="2256" xr:uid="{00000000-0005-0000-0000-0000D0080000}"/>
    <cellStyle name="見積桁区切り_ﾊｰﾄﾞｿﾌﾄ費用_ハード取り纏め_20020529ハードソフト_本番機構成20021129_20030109muratal_見積20030114(MRCF)" xfId="2257" xr:uid="{00000000-0005-0000-0000-0000D1080000}"/>
    <cellStyle name="見積-桁区切り_ﾊｰﾄﾞｿﾌﾄ費用_ハード取り纏め_20020529ハードソフト_本番機構成20021129_20030109muratal_見積20030114(MRCF)" xfId="2258" xr:uid="{00000000-0005-0000-0000-0000D2080000}"/>
    <cellStyle name="見積桁区切り_ﾊｰﾄﾞｿﾌﾄ費用_ハード取り纏め_20020529ハードソフト_本番機構成20021129_20030109muratal_見積20030114(MRCF)_見積20030114(ShadowImage)【改】" xfId="2259" xr:uid="{00000000-0005-0000-0000-0000D3080000}"/>
    <cellStyle name="見積-桁区切り_ﾊｰﾄﾞｿﾌﾄ費用_ハード取り纏め_20020529ハードソフト_本番機構成20021129_20030109muratal_見積20030114(MRCF)_見積20030114(ShadowImage)【改】" xfId="2260" xr:uid="{00000000-0005-0000-0000-0000D4080000}"/>
    <cellStyle name="見積桁区切り_ﾊｰﾄﾞｿﾌﾄ費用_ハード取り纏め_20020529ハードソフト_本番機構成20021129_20030109ハードソフト" xfId="2261" xr:uid="{00000000-0005-0000-0000-0000D5080000}"/>
    <cellStyle name="見積-桁区切り_ﾊｰﾄﾞｿﾌﾄ費用_ハード取り纏め_20020529ハードソフト_本番機構成20021129_20030109ハードソフト" xfId="2262" xr:uid="{00000000-0005-0000-0000-0000D6080000}"/>
    <cellStyle name="見積桁区切り_ﾊｰﾄﾞｿﾌﾄ費用_ハード取り纏め_20020529ハードソフト_本番機構成20021129_20030109ハードソフト_見積20030114(MRCF)" xfId="2263" xr:uid="{00000000-0005-0000-0000-0000D7080000}"/>
    <cellStyle name="見積-桁区切り_ﾊｰﾄﾞｿﾌﾄ費用_ハード取り纏め_20020529ハードソフト_本番機構成20021129_20030109ハードソフト_見積20030114(MRCF)" xfId="2264" xr:uid="{00000000-0005-0000-0000-0000D8080000}"/>
    <cellStyle name="見積桁区切り_ﾊｰﾄﾞｿﾌﾄ費用_ハード取り纏め_20020529ハードソフト_本番機構成20021129_20030109ハードソフト_見積20030114(MRCF)_見積20030114(ShadowImage)【改】" xfId="2265" xr:uid="{00000000-0005-0000-0000-0000D9080000}"/>
    <cellStyle name="見積-桁区切り_ﾊｰﾄﾞｿﾌﾄ費用_ハード取り纏め_20020529ハードソフト_本番機構成20021129_20030109ハードソフト_見積20030114(MRCF)_見積20030114(ShadowImage)【改】" xfId="2266" xr:uid="{00000000-0005-0000-0000-0000DA080000}"/>
    <cellStyle name="見積桁区切り_ﾊｰﾄﾞｿﾌﾄ費用_ハード取り纏め_20020529ハードソフト_本番機構成20021129_20030110ハードソフト(MRCF-Lite)" xfId="2267" xr:uid="{00000000-0005-0000-0000-0000DB080000}"/>
    <cellStyle name="見積-桁区切り_ﾊｰﾄﾞｿﾌﾄ費用_ハード取り纏め_20020529ハードソフト_本番機構成20021129_20030110ハードソフト(MRCF-Lite)" xfId="2268" xr:uid="{00000000-0005-0000-0000-0000DC080000}"/>
    <cellStyle name="見積桁区切り_ﾊｰﾄﾞｿﾌﾄ費用_ハード取り纏め_20020529ハードソフト_本番機構成20021129_20030110ハードソフト(MRCF-Lite)_【修正】ハードソフト" xfId="2269" xr:uid="{00000000-0005-0000-0000-0000DD080000}"/>
    <cellStyle name="見積-桁区切り_ﾊｰﾄﾞｿﾌﾄ費用_ハード取り纏め_20020529ハードソフト_本番機構成20021129_20030110ハードソフト(MRCF-Lite)_【修正】ハードソフト" xfId="2270" xr:uid="{00000000-0005-0000-0000-0000DE080000}"/>
    <cellStyle name="見積桁区切り_ﾊｰﾄﾞｿﾌﾄ費用_ハード取り纏め_20020529ハードソフト_本番機構成20021129_20030110ハードソフト(MRCF-Lite)_【松】20030116ハードソフト(APDB,MRCF-Lite)" xfId="2271" xr:uid="{00000000-0005-0000-0000-0000DF080000}"/>
    <cellStyle name="見積-桁区切り_ﾊｰﾄﾞｿﾌﾄ費用_ハード取り纏め_20020529ハードソフト_本番機構成20021129_20030110ハードソフト(MRCF-Lite)_【松】20030116ハードソフト(APDB,MRCF-Lite)" xfId="2272" xr:uid="{00000000-0005-0000-0000-0000E0080000}"/>
    <cellStyle name="見積桁区切り_ﾊｰﾄﾞｿﾌﾄ費用_ハード取り纏め_20020529ハードソフト_本番機構成20021129_20030110ハードソフト(MRCF-Lite)_【提出】R3サーバ御見積0304251" xfId="2273" xr:uid="{00000000-0005-0000-0000-0000E1080000}"/>
    <cellStyle name="見積-桁区切り_ﾊｰﾄﾞｿﾌﾄ費用_ハード取り纏め_20020529ハードソフト_本番機構成20021129_20030110ハードソフト(MRCF-Lite)_【提出】R3サーバ御見積0304251" xfId="2274" xr:uid="{00000000-0005-0000-0000-0000E2080000}"/>
    <cellStyle name="見積桁区切り_ﾊｰﾄﾞｿﾌﾄ費用_ハード取り纏め_20020529ハードソフト_本番機構成20021129_20030110ハードソフト(MRCF-Lite)_20030114ハードソフト(APDB,MRCF-Lite)" xfId="2275" xr:uid="{00000000-0005-0000-0000-0000E3080000}"/>
    <cellStyle name="見積-桁区切り_ﾊｰﾄﾞｿﾌﾄ費用_ハード取り纏め_20020529ハードソフト_本番機構成20021129_20030110ハードソフト(MRCF-Lite)_20030114ハードソフト(APDB,MRCF-Lite)" xfId="2276" xr:uid="{00000000-0005-0000-0000-0000E4080000}"/>
    <cellStyle name="見積桁区切り_ﾊｰﾄﾞｿﾌﾄ費用_ハード取り纏め_20020529ハードソフト_本番機構成20021129_20030110ハードソフト(MRCF-Lite)_20030122ハードソフト" xfId="2277" xr:uid="{00000000-0005-0000-0000-0000E5080000}"/>
    <cellStyle name="見積-桁区切り_ﾊｰﾄﾞｿﾌﾄ費用_ハード取り纏め_20020529ハードソフト_本番機構成20021129_20030110ハードソフト(MRCF-Lite)_20030122ハードソフト" xfId="2278" xr:uid="{00000000-0005-0000-0000-0000E6080000}"/>
    <cellStyle name="見積桁区切り_ﾊｰﾄﾞｿﾌﾄ費用_ハード取り纏め_20020529ハードソフト_本番機構成20021129_20030110ハードソフト(MRCF-Lite)_20030123ハードソフト" xfId="2279" xr:uid="{00000000-0005-0000-0000-0000E7080000}"/>
    <cellStyle name="見積-桁区切り_ﾊｰﾄﾞｿﾌﾄ費用_ハード取り纏め_20020529ハードソフト_本番機構成20021129_20030110ハードソフト(MRCF-Lite)_20030123ハードソフト" xfId="2280" xr:uid="{00000000-0005-0000-0000-0000E8080000}"/>
    <cellStyle name="見積桁区切り_ﾊｰﾄﾞｿﾌﾄ費用_ハード取り纏め_20020529ハードソフト_本番機構成20021129_20030110ハードソフト(MRCF-Lite)_ハードソフト" xfId="2281" xr:uid="{00000000-0005-0000-0000-0000E9080000}"/>
    <cellStyle name="見積-桁区切り_ﾊｰﾄﾞｿﾌﾄ費用_ハード取り纏め_20020529ハードソフト_本番機構成20021129_20030110ハードソフト(MRCF-Lite)_ハードソフト" xfId="2282" xr:uid="{00000000-0005-0000-0000-0000EA080000}"/>
    <cellStyle name="見積桁区切り_ﾊｰﾄﾞｿﾌﾄ費用_ハード取り纏め_20020529ハードソフト_本番機構成20021129_開発機器用" xfId="2283" xr:uid="{00000000-0005-0000-0000-0000EB080000}"/>
    <cellStyle name="見積-桁区切り_ﾊｰﾄﾞｿﾌﾄ費用_ハード取り纏め_20020529ハードソフト_本番機構成20021129_開発機器用" xfId="2284" xr:uid="{00000000-0005-0000-0000-0000EC080000}"/>
    <cellStyle name="見積桁区切り_ﾊｰﾄﾞｿﾌﾄ費用_ハード取り纏め_20020529ハードソフト_本番機構成20021129_開発機器用_見積20030114(MRCF)" xfId="2285" xr:uid="{00000000-0005-0000-0000-0000ED080000}"/>
    <cellStyle name="見積-桁区切り_ﾊｰﾄﾞｿﾌﾄ費用_ハード取り纏め_20020529ハードソフト_本番機構成20021129_開発機器用_見積20030114(MRCF)" xfId="2286" xr:uid="{00000000-0005-0000-0000-0000EE080000}"/>
    <cellStyle name="見積桁区切り_ﾊｰﾄﾞｿﾌﾄ費用_ハード取り纏め_20020529ハードソフト_本番機構成20021129_開発機器用_見積20030114(MRCF)_見積20030114(ShadowImage)【改】" xfId="2287" xr:uid="{00000000-0005-0000-0000-0000EF080000}"/>
    <cellStyle name="見積-桁区切り_ﾊｰﾄﾞｿﾌﾄ費用_ハード取り纏め_20020529ハードソフト_本番機構成20021129_開発機器用_見積20030114(MRCF)_見積20030114(ShadowImage)【改】" xfId="2288" xr:uid="{00000000-0005-0000-0000-0000F0080000}"/>
    <cellStyle name="見積桁区切り_ﾊｰﾄﾞｿﾌﾄ費用_ハード取り纏め_20020529ハードソフト_本番機構成20021129_見積20030114(ShadowImage)【改】" xfId="2289" xr:uid="{00000000-0005-0000-0000-0000F1080000}"/>
    <cellStyle name="見積-桁区切り_ﾊｰﾄﾞｿﾌﾄ費用_ハード取り纏め_20020529ハードソフト_本番機構成20021129_見積20030114(ShadowImage)【改】" xfId="2290" xr:uid="{00000000-0005-0000-0000-0000F2080000}"/>
    <cellStyle name="見積桁区切り_ﾊｰﾄﾞｿﾌﾄ費用_ハード取り纏め_20020530ハードソフト" xfId="2291" xr:uid="{00000000-0005-0000-0000-0000F3080000}"/>
    <cellStyle name="見積-桁区切り_ﾊｰﾄﾞｿﾌﾄ費用_ハード取り纏め_20020530ハードソフト" xfId="2292" xr:uid="{00000000-0005-0000-0000-0000F4080000}"/>
    <cellStyle name="見積桁区切り_ﾊｰﾄﾞｿﾌﾄ費用_ハード取り纏め_20020530ハードソフト_【20021205修正、顧客未提出】顧客提出ハード021130" xfId="2293" xr:uid="{00000000-0005-0000-0000-0000F5080000}"/>
    <cellStyle name="見積-桁区切り_ﾊｰﾄﾞｿﾌﾄ費用_ハード取り纏め_20020530ハードソフト_【20021205修正、顧客未提出】顧客提出ハード021130" xfId="2294" xr:uid="{00000000-0005-0000-0000-0000F6080000}"/>
    <cellStyle name="見積桁区切り_ﾊｰﾄﾞｿﾌﾄ費用_ハード取り纏め_20020530ハードソフト_【修正】ハードソフト" xfId="2295" xr:uid="{00000000-0005-0000-0000-0000F7080000}"/>
    <cellStyle name="見積-桁区切り_ﾊｰﾄﾞｿﾌﾄ費用_ハード取り纏め_20020530ハードソフト_【修正】ハードソフト" xfId="2296" xr:uid="{00000000-0005-0000-0000-0000F8080000}"/>
    <cellStyle name="見積桁区切り_ﾊｰﾄﾞｿﾌﾄ費用_ハード取り纏め_20020530ハードソフト_【松】20030116ハードソフト(APDB,MRCF-Lite)" xfId="2297" xr:uid="{00000000-0005-0000-0000-0000F9080000}"/>
    <cellStyle name="見積-桁区切り_ﾊｰﾄﾞｿﾌﾄ費用_ハード取り纏め_20020530ハードソフト_【松】20030116ハードソフト(APDB,MRCF-Lite)" xfId="2298" xr:uid="{00000000-0005-0000-0000-0000FA080000}"/>
    <cellStyle name="見積桁区切り_ﾊｰﾄﾞｿﾌﾄ費用_ハード取り纏め_20020530ハードソフト_【提出】R3サーバ御見積0304251" xfId="2299" xr:uid="{00000000-0005-0000-0000-0000FB080000}"/>
    <cellStyle name="見積-桁区切り_ﾊｰﾄﾞｿﾌﾄ費用_ハード取り纏め_20020530ハードソフト_【提出】R3サーバ御見積0304251" xfId="2300" xr:uid="{00000000-0005-0000-0000-0000FC080000}"/>
    <cellStyle name="見積桁区切り_ﾊｰﾄﾞｿﾌﾄ費用_ハード取り纏め_20020530ハードソフト_20030107ハードソフト" xfId="2301" xr:uid="{00000000-0005-0000-0000-0000FD080000}"/>
    <cellStyle name="見積-桁区切り_ﾊｰﾄﾞｿﾌﾄ費用_ハード取り纏め_20020530ハードソフト_20030107ハードソフト" xfId="2302" xr:uid="{00000000-0005-0000-0000-0000FE080000}"/>
    <cellStyle name="見積桁区切り_ﾊｰﾄﾞｿﾌﾄ費用_ハード取り纏め_20020530ハードソフト_20030107ハードソフト_20030109muratal" xfId="2303" xr:uid="{00000000-0005-0000-0000-0000FF080000}"/>
    <cellStyle name="見積-桁区切り_ﾊｰﾄﾞｿﾌﾄ費用_ハード取り纏め_20020530ハードソフト_20030107ハードソフト_20030109muratal" xfId="2304" xr:uid="{00000000-0005-0000-0000-000000090000}"/>
    <cellStyle name="見積桁区切り_ﾊｰﾄﾞｿﾌﾄ費用_ハード取り纏め_20020530ハードソフト_20030107ハードソフト_20030109muratal_見積20030114(MRCF)" xfId="2305" xr:uid="{00000000-0005-0000-0000-000001090000}"/>
    <cellStyle name="見積-桁区切り_ﾊｰﾄﾞｿﾌﾄ費用_ハード取り纏め_20020530ハードソフト_20030107ハードソフト_20030109muratal_見積20030114(MRCF)" xfId="2306" xr:uid="{00000000-0005-0000-0000-000002090000}"/>
    <cellStyle name="見積桁区切り_ﾊｰﾄﾞｿﾌﾄ費用_ハード取り纏め_20020530ハードソフト_20030107ハードソフト_20030109muratal_見積20030114(MRCF)_見積20030114(ShadowImage)【改】" xfId="2307" xr:uid="{00000000-0005-0000-0000-000003090000}"/>
    <cellStyle name="見積-桁区切り_ﾊｰﾄﾞｿﾌﾄ費用_ハード取り纏め_20020530ハードソフト_20030107ハードソフト_20030109muratal_見積20030114(MRCF)_見積20030114(ShadowImage)【改】" xfId="2308" xr:uid="{00000000-0005-0000-0000-000004090000}"/>
    <cellStyle name="見積桁区切り_ﾊｰﾄﾞｿﾌﾄ費用_ハード取り纏め_20020530ハードソフト_20030107ハードソフト_20030109ハードソフト" xfId="2309" xr:uid="{00000000-0005-0000-0000-000005090000}"/>
    <cellStyle name="見積-桁区切り_ﾊｰﾄﾞｿﾌﾄ費用_ハード取り纏め_20020530ハードソフト_20030107ハードソフト_20030109ハードソフト" xfId="2310" xr:uid="{00000000-0005-0000-0000-000006090000}"/>
    <cellStyle name="見積桁区切り_ﾊｰﾄﾞｿﾌﾄ費用_ハード取り纏め_20020530ハードソフト_20030107ハードソフト_20030109ハードソフト_見積20030114(MRCF)" xfId="2311" xr:uid="{00000000-0005-0000-0000-000007090000}"/>
    <cellStyle name="見積-桁区切り_ﾊｰﾄﾞｿﾌﾄ費用_ハード取り纏め_20020530ハードソフト_20030107ハードソフト_20030109ハードソフト_見積20030114(MRCF)" xfId="2312" xr:uid="{00000000-0005-0000-0000-000008090000}"/>
    <cellStyle name="見積桁区切り_ﾊｰﾄﾞｿﾌﾄ費用_ハード取り纏め_20020530ハードソフト_20030107ハードソフト_20030109ハードソフト_見積20030114(MRCF)_見積20030114(ShadowImage)【改】" xfId="2313" xr:uid="{00000000-0005-0000-0000-000009090000}"/>
    <cellStyle name="見積-桁区切り_ﾊｰﾄﾞｿﾌﾄ費用_ハード取り纏め_20020530ハードソフト_20030107ハードソフト_20030109ハードソフト_見積20030114(MRCF)_見積20030114(ShadowImage)【改】" xfId="2314" xr:uid="{00000000-0005-0000-0000-00000A090000}"/>
    <cellStyle name="見積桁区切り_ﾊｰﾄﾞｿﾌﾄ費用_ハード取り纏め_20020530ハードソフト_20030107ハードソフト_20030110ハードソフト(MRCF-Lite)" xfId="2315" xr:uid="{00000000-0005-0000-0000-00000B090000}"/>
    <cellStyle name="見積-桁区切り_ﾊｰﾄﾞｿﾌﾄ費用_ハード取り纏め_20020530ハードソフト_20030107ハードソフト_20030110ハードソフト(MRCF-Lite)" xfId="2316" xr:uid="{00000000-0005-0000-0000-00000C090000}"/>
    <cellStyle name="見積桁区切り_ﾊｰﾄﾞｿﾌﾄ費用_ハード取り纏め_20020530ハードソフト_20030107ハードソフト_20030110ハードソフト(MRCF-Lite)_【修正】ハードソフト" xfId="2317" xr:uid="{00000000-0005-0000-0000-00000D090000}"/>
    <cellStyle name="見積-桁区切り_ﾊｰﾄﾞｿﾌﾄ費用_ハード取り纏め_20020530ハードソフト_20030107ハードソフト_20030110ハードソフト(MRCF-Lite)_【修正】ハードソフト" xfId="2318" xr:uid="{00000000-0005-0000-0000-00000E090000}"/>
    <cellStyle name="見積桁区切り_ﾊｰﾄﾞｿﾌﾄ費用_ハード取り纏め_20020530ハードソフト_20030107ハードソフト_20030110ハードソフト(MRCF-Lite)_【松】20030116ハードソフト(APDB,MRCF-Lite)" xfId="2319" xr:uid="{00000000-0005-0000-0000-00000F090000}"/>
    <cellStyle name="見積-桁区切り_ﾊｰﾄﾞｿﾌﾄ費用_ハード取り纏め_20020530ハードソフト_20030107ハードソフト_20030110ハードソフト(MRCF-Lite)_【松】20030116ハードソフト(APDB,MRCF-Lite)" xfId="2320" xr:uid="{00000000-0005-0000-0000-000010090000}"/>
    <cellStyle name="見積桁区切り_ﾊｰﾄﾞｿﾌﾄ費用_ハード取り纏め_20020530ハードソフト_20030107ハードソフト_20030110ハードソフト(MRCF-Lite)_【提出】R3サーバ御見積0304251" xfId="2321" xr:uid="{00000000-0005-0000-0000-000011090000}"/>
    <cellStyle name="見積-桁区切り_ﾊｰﾄﾞｿﾌﾄ費用_ハード取り纏め_20020530ハードソフト_20030107ハードソフト_20030110ハードソフト(MRCF-Lite)_【提出】R3サーバ御見積0304251" xfId="2322" xr:uid="{00000000-0005-0000-0000-000012090000}"/>
    <cellStyle name="見積桁区切り_ﾊｰﾄﾞｿﾌﾄ費用_ハード取り纏め_20020530ハードソフト_20030107ハードソフト_20030110ハードソフト(MRCF-Lite)_20030114ハードソフト(APDB,MRCF-Lite)" xfId="2323" xr:uid="{00000000-0005-0000-0000-000013090000}"/>
    <cellStyle name="見積-桁区切り_ﾊｰﾄﾞｿﾌﾄ費用_ハード取り纏め_20020530ハードソフト_20030107ハードソフト_20030110ハードソフト(MRCF-Lite)_20030114ハードソフト(APDB,MRCF-Lite)" xfId="2324" xr:uid="{00000000-0005-0000-0000-000014090000}"/>
    <cellStyle name="見積桁区切り_ﾊｰﾄﾞｿﾌﾄ費用_ハード取り纏め_20020530ハードソフト_20030107ハードソフト_20030110ハードソフト(MRCF-Lite)_20030122ハードソフト" xfId="2325" xr:uid="{00000000-0005-0000-0000-000015090000}"/>
    <cellStyle name="見積-桁区切り_ﾊｰﾄﾞｿﾌﾄ費用_ハード取り纏め_20020530ハードソフト_20030107ハードソフト_20030110ハードソフト(MRCF-Lite)_20030122ハードソフト" xfId="2326" xr:uid="{00000000-0005-0000-0000-000016090000}"/>
    <cellStyle name="見積桁区切り_ﾊｰﾄﾞｿﾌﾄ費用_ハード取り纏め_20020530ハードソフト_20030107ハードソフト_20030110ハードソフト(MRCF-Lite)_20030123ハードソフト" xfId="2327" xr:uid="{00000000-0005-0000-0000-000017090000}"/>
    <cellStyle name="見積-桁区切り_ﾊｰﾄﾞｿﾌﾄ費用_ハード取り纏め_20020530ハードソフト_20030107ハードソフト_20030110ハードソフト(MRCF-Lite)_20030123ハードソフト" xfId="2328" xr:uid="{00000000-0005-0000-0000-000018090000}"/>
    <cellStyle name="見積桁区切り_ﾊｰﾄﾞｿﾌﾄ費用_ハード取り纏め_20020530ハードソフト_20030107ハードソフト_20030110ハードソフト(MRCF-Lite)_ハードソフト" xfId="2329" xr:uid="{00000000-0005-0000-0000-000019090000}"/>
    <cellStyle name="見積-桁区切り_ﾊｰﾄﾞｿﾌﾄ費用_ハード取り纏め_20020530ハードソフト_20030107ハードソフト_20030110ハードソフト(MRCF-Lite)_ハードソフト" xfId="2330" xr:uid="{00000000-0005-0000-0000-00001A090000}"/>
    <cellStyle name="見積桁区切り_ﾊｰﾄﾞｿﾌﾄ費用_ハード取り纏め_20020530ハードソフト_20030107ハードソフト_開発機器用" xfId="2331" xr:uid="{00000000-0005-0000-0000-00001B090000}"/>
    <cellStyle name="見積-桁区切り_ﾊｰﾄﾞｿﾌﾄ費用_ハード取り纏め_20020530ハードソフト_20030107ハードソフト_開発機器用" xfId="2332" xr:uid="{00000000-0005-0000-0000-00001C090000}"/>
    <cellStyle name="見積桁区切り_ﾊｰﾄﾞｿﾌﾄ費用_ハード取り纏め_20020530ハードソフト_20030107ハードソフト_開発機器用_見積20030114(MRCF)" xfId="2333" xr:uid="{00000000-0005-0000-0000-00001D090000}"/>
    <cellStyle name="見積-桁区切り_ﾊｰﾄﾞｿﾌﾄ費用_ハード取り纏め_20020530ハードソフト_20030107ハードソフト_開発機器用_見積20030114(MRCF)" xfId="2334" xr:uid="{00000000-0005-0000-0000-00001E090000}"/>
    <cellStyle name="見積桁区切り_ﾊｰﾄﾞｿﾌﾄ費用_ハード取り纏め_20020530ハードソフト_20030107ハードソフト_開発機器用_見積20030114(MRCF)_見積20030114(ShadowImage)【改】" xfId="2335" xr:uid="{00000000-0005-0000-0000-00001F090000}"/>
    <cellStyle name="見積-桁区切り_ﾊｰﾄﾞｿﾌﾄ費用_ハード取り纏め_20020530ハードソフト_20030107ハードソフト_開発機器用_見積20030114(MRCF)_見積20030114(ShadowImage)【改】" xfId="2336" xr:uid="{00000000-0005-0000-0000-000020090000}"/>
    <cellStyle name="見積桁区切り_ﾊｰﾄﾞｿﾌﾄ費用_ハード取り纏め_20020530ハードソフト_20030107ハードソフト_見積20030114(ShadowImage)【改】" xfId="2337" xr:uid="{00000000-0005-0000-0000-000021090000}"/>
    <cellStyle name="見積-桁区切り_ﾊｰﾄﾞｿﾌﾄ費用_ハード取り纏め_20020530ハードソフト_20030107ハードソフト_見積20030114(ShadowImage)【改】" xfId="2338" xr:uid="{00000000-0005-0000-0000-000022090000}"/>
    <cellStyle name="見積桁区切り_ﾊｰﾄﾞｿﾌﾄ費用_ハード取り纏め_20020530ハードソフト_20030109ハードソフト_local" xfId="2339" xr:uid="{00000000-0005-0000-0000-000023090000}"/>
    <cellStyle name="見積-桁区切り_ﾊｰﾄﾞｿﾌﾄ費用_ハード取り纏め_20020530ハードソフト_20030109ハードソフト_local" xfId="2340" xr:uid="{00000000-0005-0000-0000-000024090000}"/>
    <cellStyle name="見積桁区切り_ﾊｰﾄﾞｿﾌﾄ費用_ハード取り纏め_20020530ハードソフト_20030109ハードソフト_local_見積20030114(MRCF)" xfId="2341" xr:uid="{00000000-0005-0000-0000-000025090000}"/>
    <cellStyle name="見積-桁区切り_ﾊｰﾄﾞｿﾌﾄ費用_ハード取り纏め_20020530ハードソフト_20030109ハードソフト_local_見積20030114(MRCF)" xfId="2342" xr:uid="{00000000-0005-0000-0000-000026090000}"/>
    <cellStyle name="見積桁区切り_ﾊｰﾄﾞｿﾌﾄ費用_ハード取り纏め_20020530ハードソフト_20030109ハードソフト_local_見積20030114(MRCF)_見積20030114(ShadowImage)【改】" xfId="2343" xr:uid="{00000000-0005-0000-0000-000027090000}"/>
    <cellStyle name="見積-桁区切り_ﾊｰﾄﾞｿﾌﾄ費用_ハード取り纏め_20020530ハードソフト_20030109ハードソフト_local_見積20030114(MRCF)_見積20030114(ShadowImage)【改】" xfId="2344" xr:uid="{00000000-0005-0000-0000-000028090000}"/>
    <cellStyle name="見積桁区切り_ﾊｰﾄﾞｿﾌﾄ費用_ハード取り纏め_20020530ハードソフト_20030110ハードソフト(MRCF-Lite)" xfId="2345" xr:uid="{00000000-0005-0000-0000-000029090000}"/>
    <cellStyle name="見積-桁区切り_ﾊｰﾄﾞｿﾌﾄ費用_ハード取り纏め_20020530ハードソフト_20030110ハードソフト(MRCF-Lite)" xfId="2346" xr:uid="{00000000-0005-0000-0000-00002A090000}"/>
    <cellStyle name="見積桁区切り_ﾊｰﾄﾞｿﾌﾄ費用_ハード取り纏め_20020530ハードソフト_20030110ハードソフト(MRCF-Lite)_見積20030114(ShadowImage)【改】" xfId="2347" xr:uid="{00000000-0005-0000-0000-00002B090000}"/>
    <cellStyle name="見積-桁区切り_ﾊｰﾄﾞｿﾌﾄ費用_ハード取り纏め_20020530ハードソフト_20030110ハードソフト(MRCF-Lite)_見積20030114(ShadowImage)【改】" xfId="2348" xr:uid="{00000000-0005-0000-0000-00002C090000}"/>
    <cellStyle name="見積桁区切り_ﾊｰﾄﾞｿﾌﾄ費用_ハード取り纏め_20020530ハードソフト_20030114ハードソフト(APDB,MRCF-Lite)" xfId="2349" xr:uid="{00000000-0005-0000-0000-00002D090000}"/>
    <cellStyle name="見積-桁区切り_ﾊｰﾄﾞｿﾌﾄ費用_ハード取り纏め_20020530ハードソフト_20030114ハードソフト(APDB,MRCF-Lite)" xfId="2350" xr:uid="{00000000-0005-0000-0000-00002E090000}"/>
    <cellStyle name="見積桁区切り_ﾊｰﾄﾞｿﾌﾄ費用_ハード取り纏め_20020530ハードソフト_20030122ハードソフト" xfId="2351" xr:uid="{00000000-0005-0000-0000-00002F090000}"/>
    <cellStyle name="見積-桁区切り_ﾊｰﾄﾞｿﾌﾄ費用_ハード取り纏め_20020530ハードソフト_20030122ハードソフト" xfId="2352" xr:uid="{00000000-0005-0000-0000-000030090000}"/>
    <cellStyle name="見積桁区切り_ﾊｰﾄﾞｿﾌﾄ費用_ハード取り纏め_20020530ハードソフト_20030123ハードソフト" xfId="2353" xr:uid="{00000000-0005-0000-0000-000031090000}"/>
    <cellStyle name="見積-桁区切り_ﾊｰﾄﾞｿﾌﾄ費用_ハード取り纏め_20020530ハードソフト_20030123ハードソフト" xfId="2354" xr:uid="{00000000-0005-0000-0000-000032090000}"/>
    <cellStyle name="見積桁区切り_ﾊｰﾄﾞｿﾌﾄ費用_ハード取り纏め_20020530ハードソフト_JP１ハードソフト" xfId="2355" xr:uid="{00000000-0005-0000-0000-000033090000}"/>
    <cellStyle name="見積-桁区切り_ﾊｰﾄﾞｿﾌﾄ費用_ハード取り纏め_20020530ハードソフト_JP１ハードソフト" xfId="2356" xr:uid="{00000000-0005-0000-0000-000034090000}"/>
    <cellStyle name="見積桁区切り_ﾊｰﾄﾞｿﾌﾄ費用_ハード取り纏め_20020530ハードソフト_JP１ハードソフト_見積20030114(MRCF)" xfId="2357" xr:uid="{00000000-0005-0000-0000-000035090000}"/>
    <cellStyle name="見積-桁区切り_ﾊｰﾄﾞｿﾌﾄ費用_ハード取り纏め_20020530ハードソフト_JP１ハードソフト_見積20030114(MRCF)" xfId="2358" xr:uid="{00000000-0005-0000-0000-000036090000}"/>
    <cellStyle name="見積桁区切り_ﾊｰﾄﾞｿﾌﾄ費用_ハード取り纏め_20020530ハードソフト_JP１ハードソフト_見積20030114(MRCF)_見積20030114(ShadowImage)【改】" xfId="2359" xr:uid="{00000000-0005-0000-0000-000037090000}"/>
    <cellStyle name="見積-桁区切り_ﾊｰﾄﾞｿﾌﾄ費用_ハード取り纏め_20020530ハードソフト_JP１ハードソフト_見積20030114(MRCF)_見積20030114(ShadowImage)【改】" xfId="2360" xr:uid="{00000000-0005-0000-0000-000038090000}"/>
    <cellStyle name="見積桁区切り_ﾊｰﾄﾞｿﾌﾄ費用_ハード取り纏め_20020530ハードソフト_ハードソフト" xfId="2361" xr:uid="{00000000-0005-0000-0000-000039090000}"/>
    <cellStyle name="見積-桁区切り_ﾊｰﾄﾞｿﾌﾄ費用_ハード取り纏め_20020530ハードソフト_ハードソフト" xfId="2362" xr:uid="{00000000-0005-0000-0000-00003A090000}"/>
    <cellStyle name="見積桁区切り_ﾊｰﾄﾞｿﾌﾄ費用_ハード取り纏め_20020530ハードソフト_ハードソフト20020729案2（380×1台）" xfId="2363" xr:uid="{00000000-0005-0000-0000-00003B090000}"/>
    <cellStyle name="見積-桁区切り_ﾊｰﾄﾞｿﾌﾄ費用_ハード取り纏め_20020530ハードソフト_ハードソフト20020729案2（380×1台）" xfId="2364" xr:uid="{00000000-0005-0000-0000-00003C090000}"/>
    <cellStyle name="見積桁区切り_ﾊｰﾄﾞｿﾌﾄ費用_ハード取り纏め_20020530ハードソフト_ハードソフト20020729案2（380×1台）_20030109muratal" xfId="2365" xr:uid="{00000000-0005-0000-0000-00003D090000}"/>
    <cellStyle name="見積-桁区切り_ﾊｰﾄﾞｿﾌﾄ費用_ハード取り纏め_20020530ハードソフト_ハードソフト20020729案2（380×1台）_20030109muratal" xfId="2366" xr:uid="{00000000-0005-0000-0000-00003E090000}"/>
    <cellStyle name="見積桁区切り_ﾊｰﾄﾞｿﾌﾄ費用_ハード取り纏め_20020530ハードソフト_ハードソフト20020729案2（380×1台）_20030109muratal_見積20030114(MRCF)" xfId="2367" xr:uid="{00000000-0005-0000-0000-00003F090000}"/>
    <cellStyle name="見積-桁区切り_ﾊｰﾄﾞｿﾌﾄ費用_ハード取り纏め_20020530ハードソフト_ハードソフト20020729案2（380×1台）_20030109muratal_見積20030114(MRCF)" xfId="2368" xr:uid="{00000000-0005-0000-0000-000040090000}"/>
    <cellStyle name="見積桁区切り_ﾊｰﾄﾞｿﾌﾄ費用_ハード取り纏め_20020530ハードソフト_ハードソフト20020729案2（380×1台）_20030109muratal_見積20030114(MRCF)_見積20030114(ShadowImage)【改】" xfId="2369" xr:uid="{00000000-0005-0000-0000-000041090000}"/>
    <cellStyle name="見積-桁区切り_ﾊｰﾄﾞｿﾌﾄ費用_ハード取り纏め_20020530ハードソフト_ハードソフト20020729案2（380×1台）_20030109muratal_見積20030114(MRCF)_見積20030114(ShadowImage)【改】" xfId="2370" xr:uid="{00000000-0005-0000-0000-000042090000}"/>
    <cellStyle name="見積桁区切り_ﾊｰﾄﾞｿﾌﾄ費用_ハード取り纏め_20020530ハードソフト_ハードソフト20020729案2（380×1台）_20030109ハードソフト" xfId="2371" xr:uid="{00000000-0005-0000-0000-000043090000}"/>
    <cellStyle name="見積-桁区切り_ﾊｰﾄﾞｿﾌﾄ費用_ハード取り纏め_20020530ハードソフト_ハードソフト20020729案2（380×1台）_20030109ハードソフト" xfId="2372" xr:uid="{00000000-0005-0000-0000-000044090000}"/>
    <cellStyle name="見積桁区切り_ﾊｰﾄﾞｿﾌﾄ費用_ハード取り纏め_20020530ハードソフト_ハードソフト20020729案2（380×1台）_20030109ハードソフト_見積20030114(MRCF)" xfId="2373" xr:uid="{00000000-0005-0000-0000-000045090000}"/>
    <cellStyle name="見積-桁区切り_ﾊｰﾄﾞｿﾌﾄ費用_ハード取り纏め_20020530ハードソフト_ハードソフト20020729案2（380×1台）_20030109ハードソフト_見積20030114(MRCF)" xfId="2374" xr:uid="{00000000-0005-0000-0000-000046090000}"/>
    <cellStyle name="見積桁区切り_ﾊｰﾄﾞｿﾌﾄ費用_ハード取り纏め_20020530ハードソフト_ハードソフト20020729案2（380×1台）_20030109ハードソフト_見積20030114(MRCF)_見積20030114(ShadowImage)【改】" xfId="2375" xr:uid="{00000000-0005-0000-0000-000047090000}"/>
    <cellStyle name="見積-桁区切り_ﾊｰﾄﾞｿﾌﾄ費用_ハード取り纏め_20020530ハードソフト_ハードソフト20020729案2（380×1台）_20030109ハードソフト_見積20030114(MRCF)_見積20030114(ShadowImage)【改】" xfId="2376" xr:uid="{00000000-0005-0000-0000-000048090000}"/>
    <cellStyle name="見積桁区切り_ﾊｰﾄﾞｿﾌﾄ費用_ハード取り纏め_20020530ハードソフト_ハードソフト20020729案2（380×1台）_20030110ハードソフト(MRCF-Lite)" xfId="2377" xr:uid="{00000000-0005-0000-0000-000049090000}"/>
    <cellStyle name="見積-桁区切り_ﾊｰﾄﾞｿﾌﾄ費用_ハード取り纏め_20020530ハードソフト_ハードソフト20020729案2（380×1台）_20030110ハードソフト(MRCF-Lite)" xfId="2378" xr:uid="{00000000-0005-0000-0000-00004A090000}"/>
    <cellStyle name="見積桁区切り_ﾊｰﾄﾞｿﾌﾄ費用_ハード取り纏め_20020530ハードソフト_ハードソフト20020729案2（380×1台）_20030110ハードソフト(MRCF-Lite)_【修正】ハードソフト" xfId="2379" xr:uid="{00000000-0005-0000-0000-00004B090000}"/>
    <cellStyle name="見積-桁区切り_ﾊｰﾄﾞｿﾌﾄ費用_ハード取り纏め_20020530ハードソフト_ハードソフト20020729案2（380×1台）_20030110ハードソフト(MRCF-Lite)_【修正】ハードソフト" xfId="2380" xr:uid="{00000000-0005-0000-0000-00004C090000}"/>
    <cellStyle name="見積桁区切り_ﾊｰﾄﾞｿﾌﾄ費用_ハード取り纏め_20020530ハードソフト_ハードソフト20020729案2（380×1台）_20030110ハードソフト(MRCF-Lite)_【松】20030116ハードソフト(APDB,MRCF-Lite)" xfId="2381" xr:uid="{00000000-0005-0000-0000-00004D090000}"/>
    <cellStyle name="見積-桁区切り_ﾊｰﾄﾞｿﾌﾄ費用_ハード取り纏め_20020530ハードソフト_ハードソフト20020729案2（380×1台）_20030110ハードソフト(MRCF-Lite)_【松】20030116ハードソフト(APDB,MRCF-Lite)" xfId="2382" xr:uid="{00000000-0005-0000-0000-00004E090000}"/>
    <cellStyle name="見積桁区切り_ﾊｰﾄﾞｿﾌﾄ費用_ハード取り纏め_20020530ハードソフト_ハードソフト20020729案2（380×1台）_20030110ハードソフト(MRCF-Lite)_【提出】R3サーバ御見積0304251" xfId="2383" xr:uid="{00000000-0005-0000-0000-00004F090000}"/>
    <cellStyle name="見積-桁区切り_ﾊｰﾄﾞｿﾌﾄ費用_ハード取り纏め_20020530ハードソフト_ハードソフト20020729案2（380×1台）_20030110ハードソフト(MRCF-Lite)_【提出】R3サーバ御見積0304251" xfId="2384" xr:uid="{00000000-0005-0000-0000-000050090000}"/>
    <cellStyle name="見積桁区切り_ﾊｰﾄﾞｿﾌﾄ費用_ハード取り纏め_20020530ハードソフト_ハードソフト20020729案2（380×1台）_20030110ハードソフト(MRCF-Lite)_20030114ハードソフト(APDB,MRCF-Lite)" xfId="2385" xr:uid="{00000000-0005-0000-0000-000051090000}"/>
    <cellStyle name="見積-桁区切り_ﾊｰﾄﾞｿﾌﾄ費用_ハード取り纏め_20020530ハードソフト_ハードソフト20020729案2（380×1台）_20030110ハードソフト(MRCF-Lite)_20030114ハードソフト(APDB,MRCF-Lite)" xfId="2386" xr:uid="{00000000-0005-0000-0000-000052090000}"/>
    <cellStyle name="見積桁区切り_ﾊｰﾄﾞｿﾌﾄ費用_ハード取り纏め_20020530ハードソフト_ハードソフト20020729案2（380×1台）_20030110ハードソフト(MRCF-Lite)_20030122ハードソフト" xfId="2387" xr:uid="{00000000-0005-0000-0000-000053090000}"/>
    <cellStyle name="見積-桁区切り_ﾊｰﾄﾞｿﾌﾄ費用_ハード取り纏め_20020530ハードソフト_ハードソフト20020729案2（380×1台）_20030110ハードソフト(MRCF-Lite)_20030122ハードソフト" xfId="2388" xr:uid="{00000000-0005-0000-0000-000054090000}"/>
    <cellStyle name="見積桁区切り_ﾊｰﾄﾞｿﾌﾄ費用_ハード取り纏め_20020530ハードソフト_ハードソフト20020729案2（380×1台）_20030110ハードソフト(MRCF-Lite)_20030123ハードソフト" xfId="2389" xr:uid="{00000000-0005-0000-0000-000055090000}"/>
    <cellStyle name="見積-桁区切り_ﾊｰﾄﾞｿﾌﾄ費用_ハード取り纏め_20020530ハードソフト_ハードソフト20020729案2（380×1台）_20030110ハードソフト(MRCF-Lite)_20030123ハードソフト" xfId="2390" xr:uid="{00000000-0005-0000-0000-000056090000}"/>
    <cellStyle name="見積桁区切り_ﾊｰﾄﾞｿﾌﾄ費用_ハード取り纏め_20020530ハードソフト_ハードソフト20020729案2（380×1台）_20030110ハードソフト(MRCF-Lite)_ハードソフト" xfId="2391" xr:uid="{00000000-0005-0000-0000-000057090000}"/>
    <cellStyle name="見積-桁区切り_ﾊｰﾄﾞｿﾌﾄ費用_ハード取り纏め_20020530ハードソフト_ハードソフト20020729案2（380×1台）_20030110ハードソフト(MRCF-Lite)_ハードソフト" xfId="2392" xr:uid="{00000000-0005-0000-0000-000058090000}"/>
    <cellStyle name="見積桁区切り_ﾊｰﾄﾞｿﾌﾄ費用_ハード取り纏め_20020530ハードソフト_ハードソフト20020729案2（380×1台）_開発機器用" xfId="2393" xr:uid="{00000000-0005-0000-0000-000059090000}"/>
    <cellStyle name="見積-桁区切り_ﾊｰﾄﾞｿﾌﾄ費用_ハード取り纏め_20020530ハードソフト_ハードソフト20020729案2（380×1台）_開発機器用" xfId="2394" xr:uid="{00000000-0005-0000-0000-00005A090000}"/>
    <cellStyle name="見積桁区切り_ﾊｰﾄﾞｿﾌﾄ費用_ハード取り纏め_20020530ハードソフト_ハードソフト20020729案2（380×1台）_開発機器用_見積20030114(MRCF)" xfId="2395" xr:uid="{00000000-0005-0000-0000-00005B090000}"/>
    <cellStyle name="見積-桁区切り_ﾊｰﾄﾞｿﾌﾄ費用_ハード取り纏め_20020530ハードソフト_ハードソフト20020729案2（380×1台）_開発機器用_見積20030114(MRCF)" xfId="2396" xr:uid="{00000000-0005-0000-0000-00005C090000}"/>
    <cellStyle name="見積桁区切り_ﾊｰﾄﾞｿﾌﾄ費用_ハード取り纏め_20020530ハードソフト_ハードソフト20020729案2（380×1台）_開発機器用_見積20030114(MRCF)_見積20030114(ShadowImage)【改】" xfId="2397" xr:uid="{00000000-0005-0000-0000-00005D090000}"/>
    <cellStyle name="見積-桁区切り_ﾊｰﾄﾞｿﾌﾄ費用_ハード取り纏め_20020530ハードソフト_ハードソフト20020729案2（380×1台）_開発機器用_見積20030114(MRCF)_見積20030114(ShadowImage)【改】" xfId="2398" xr:uid="{00000000-0005-0000-0000-00005E090000}"/>
    <cellStyle name="見積桁区切り_ﾊｰﾄﾞｿﾌﾄ費用_ハード取り纏め_20020530ハードソフト_ハードソフト20020729案2（380×1台）_見積20030114(ShadowImage)【改】" xfId="2399" xr:uid="{00000000-0005-0000-0000-00005F090000}"/>
    <cellStyle name="見積-桁区切り_ﾊｰﾄﾞｿﾌﾄ費用_ハード取り纏め_20020530ハードソフト_ハードソフト20020729案2（380×1台）_見積20030114(ShadowImage)【改】" xfId="2400" xr:uid="{00000000-0005-0000-0000-000060090000}"/>
    <cellStyle name="見積桁区切り_ﾊｰﾄﾞｿﾌﾄ費用_ハード取り纏め_20020530ハードソフト_ハードソフト20030313" xfId="2401" xr:uid="{00000000-0005-0000-0000-000061090000}"/>
    <cellStyle name="見積-桁区切り_ﾊｰﾄﾞｿﾌﾄ費用_ハード取り纏め_20020530ハードソフト_ハードソフト20030313" xfId="2402" xr:uid="{00000000-0005-0000-0000-000062090000}"/>
    <cellStyle name="見積桁区切り_ﾊｰﾄﾞｿﾌﾄ費用_ハード取り纏め_20020530ハードソフト_見積20030114(MRCF)" xfId="2403" xr:uid="{00000000-0005-0000-0000-000063090000}"/>
    <cellStyle name="見積-桁区切り_ﾊｰﾄﾞｿﾌﾄ費用_ハード取り纏め_20020530ハードソフト_見積20030114(MRCF)" xfId="2404" xr:uid="{00000000-0005-0000-0000-000064090000}"/>
    <cellStyle name="見積桁区切り_ﾊｰﾄﾞｿﾌﾄ費用_ハード取り纏め_20020530ハードソフト_見積20030114(MRCF)_見積20030114(ShadowImage)【改】" xfId="2405" xr:uid="{00000000-0005-0000-0000-000065090000}"/>
    <cellStyle name="見積-桁区切り_ﾊｰﾄﾞｿﾌﾄ費用_ハード取り纏め_20020530ハードソフト_見積20030114(MRCF)_見積20030114(ShadowImage)【改】" xfId="2406" xr:uid="{00000000-0005-0000-0000-000066090000}"/>
    <cellStyle name="見積桁区切り_ﾊｰﾄﾞｿﾌﾄ費用_ハード取り纏め_20020530ハードソフト_本番機構成20020807" xfId="2407" xr:uid="{00000000-0005-0000-0000-000067090000}"/>
    <cellStyle name="見積-桁区切り_ﾊｰﾄﾞｿﾌﾄ費用_ハード取り纏め_20020530ハードソフト_本番機構成20020807" xfId="2408" xr:uid="{00000000-0005-0000-0000-000068090000}"/>
    <cellStyle name="見積桁区切り_ﾊｰﾄﾞｿﾌﾄ費用_ハード取り纏め_20020530ハードソフト_本番機構成20021129" xfId="2409" xr:uid="{00000000-0005-0000-0000-000069090000}"/>
    <cellStyle name="見積-桁区切り_ﾊｰﾄﾞｿﾌﾄ費用_ハード取り纏め_20020530ハードソフト_本番機構成20021129" xfId="2410" xr:uid="{00000000-0005-0000-0000-00006A090000}"/>
    <cellStyle name="見積桁区切り_ﾊｰﾄﾞｿﾌﾄ費用_ハード取り纏め_20020530ハードソフト_本番機構成20021129_20030109muratal" xfId="2411" xr:uid="{00000000-0005-0000-0000-00006B090000}"/>
    <cellStyle name="見積-桁区切り_ﾊｰﾄﾞｿﾌﾄ費用_ハード取り纏め_20020530ハードソフト_本番機構成20021129_20030109muratal" xfId="2412" xr:uid="{00000000-0005-0000-0000-00006C090000}"/>
    <cellStyle name="見積桁区切り_ﾊｰﾄﾞｿﾌﾄ費用_ハード取り纏め_20020530ハードソフト_本番機構成20021129_20030109muratal_見積20030114(MRCF)" xfId="2413" xr:uid="{00000000-0005-0000-0000-00006D090000}"/>
    <cellStyle name="見積-桁区切り_ﾊｰﾄﾞｿﾌﾄ費用_ハード取り纏め_20020530ハードソフト_本番機構成20021129_20030109muratal_見積20030114(MRCF)" xfId="2414" xr:uid="{00000000-0005-0000-0000-00006E090000}"/>
    <cellStyle name="見積桁区切り_ﾊｰﾄﾞｿﾌﾄ費用_ハード取り纏め_20020530ハードソフト_本番機構成20021129_20030109muratal_見積20030114(MRCF)_見積20030114(ShadowImage)【改】" xfId="2415" xr:uid="{00000000-0005-0000-0000-00006F090000}"/>
    <cellStyle name="見積-桁区切り_ﾊｰﾄﾞｿﾌﾄ費用_ハード取り纏め_20020530ハードソフト_本番機構成20021129_20030109muratal_見積20030114(MRCF)_見積20030114(ShadowImage)【改】" xfId="2416" xr:uid="{00000000-0005-0000-0000-000070090000}"/>
    <cellStyle name="見積桁区切り_ﾊｰﾄﾞｿﾌﾄ費用_ハード取り纏め_20020530ハードソフト_本番機構成20021129_20030109ハードソフト" xfId="2417" xr:uid="{00000000-0005-0000-0000-000071090000}"/>
    <cellStyle name="見積-桁区切り_ﾊｰﾄﾞｿﾌﾄ費用_ハード取り纏め_20020530ハードソフト_本番機構成20021129_20030109ハードソフト" xfId="2418" xr:uid="{00000000-0005-0000-0000-000072090000}"/>
    <cellStyle name="見積桁区切り_ﾊｰﾄﾞｿﾌﾄ費用_ハード取り纏め_20020530ハードソフト_本番機構成20021129_20030109ハードソフト_見積20030114(MRCF)" xfId="2419" xr:uid="{00000000-0005-0000-0000-000073090000}"/>
    <cellStyle name="見積-桁区切り_ﾊｰﾄﾞｿﾌﾄ費用_ハード取り纏め_20020530ハードソフト_本番機構成20021129_20030109ハードソフト_見積20030114(MRCF)" xfId="2420" xr:uid="{00000000-0005-0000-0000-000074090000}"/>
    <cellStyle name="見積桁区切り_ﾊｰﾄﾞｿﾌﾄ費用_ハード取り纏め_20020530ハードソフト_本番機構成20021129_20030109ハードソフト_見積20030114(MRCF)_見積20030114(ShadowImage)【改】" xfId="2421" xr:uid="{00000000-0005-0000-0000-000075090000}"/>
    <cellStyle name="見積-桁区切り_ﾊｰﾄﾞｿﾌﾄ費用_ハード取り纏め_20020530ハードソフト_本番機構成20021129_20030109ハードソフト_見積20030114(MRCF)_見積20030114(ShadowImage)【改】" xfId="2422" xr:uid="{00000000-0005-0000-0000-000076090000}"/>
    <cellStyle name="見積桁区切り_ﾊｰﾄﾞｿﾌﾄ費用_ハード取り纏め_20020530ハードソフト_本番機構成20021129_20030110ハードソフト(MRCF-Lite)" xfId="2423" xr:uid="{00000000-0005-0000-0000-000077090000}"/>
    <cellStyle name="見積-桁区切り_ﾊｰﾄﾞｿﾌﾄ費用_ハード取り纏め_20020530ハードソフト_本番機構成20021129_20030110ハードソフト(MRCF-Lite)" xfId="2424" xr:uid="{00000000-0005-0000-0000-000078090000}"/>
    <cellStyle name="見積桁区切り_ﾊｰﾄﾞｿﾌﾄ費用_ハード取り纏め_20020530ハードソフト_本番機構成20021129_20030110ハードソフト(MRCF-Lite)_【修正】ハードソフト" xfId="2425" xr:uid="{00000000-0005-0000-0000-000079090000}"/>
    <cellStyle name="見積-桁区切り_ﾊｰﾄﾞｿﾌﾄ費用_ハード取り纏め_20020530ハードソフト_本番機構成20021129_20030110ハードソフト(MRCF-Lite)_【修正】ハードソフト" xfId="2426" xr:uid="{00000000-0005-0000-0000-00007A090000}"/>
    <cellStyle name="見積桁区切り_ﾊｰﾄﾞｿﾌﾄ費用_ハード取り纏め_20020530ハードソフト_本番機構成20021129_20030110ハードソフト(MRCF-Lite)_【松】20030116ハードソフト(APDB,MRCF-Lite)" xfId="2427" xr:uid="{00000000-0005-0000-0000-00007B090000}"/>
    <cellStyle name="見積-桁区切り_ﾊｰﾄﾞｿﾌﾄ費用_ハード取り纏め_20020530ハードソフト_本番機構成20021129_20030110ハードソフト(MRCF-Lite)_【松】20030116ハードソフト(APDB,MRCF-Lite)" xfId="2428" xr:uid="{00000000-0005-0000-0000-00007C090000}"/>
    <cellStyle name="見積桁区切り_ﾊｰﾄﾞｿﾌﾄ費用_ハード取り纏め_20020530ハードソフト_本番機構成20021129_20030110ハードソフト(MRCF-Lite)_【提出】R3サーバ御見積0304251" xfId="2429" xr:uid="{00000000-0005-0000-0000-00007D090000}"/>
    <cellStyle name="見積-桁区切り_ﾊｰﾄﾞｿﾌﾄ費用_ハード取り纏め_20020530ハードソフト_本番機構成20021129_20030110ハードソフト(MRCF-Lite)_【提出】R3サーバ御見積0304251" xfId="2430" xr:uid="{00000000-0005-0000-0000-00007E090000}"/>
    <cellStyle name="見積桁区切り_ﾊｰﾄﾞｿﾌﾄ費用_ハード取り纏め_20020530ハードソフト_本番機構成20021129_20030110ハードソフト(MRCF-Lite)_20030114ハードソフト(APDB,MRCF-Lite)" xfId="2431" xr:uid="{00000000-0005-0000-0000-00007F090000}"/>
    <cellStyle name="見積-桁区切り_ﾊｰﾄﾞｿﾌﾄ費用_ハード取り纏め_20020530ハードソフト_本番機構成20021129_20030110ハードソフト(MRCF-Lite)_20030114ハードソフト(APDB,MRCF-Lite)" xfId="2432" xr:uid="{00000000-0005-0000-0000-000080090000}"/>
    <cellStyle name="見積桁区切り_ﾊｰﾄﾞｿﾌﾄ費用_ハード取り纏め_20020530ハードソフト_本番機構成20021129_20030110ハードソフト(MRCF-Lite)_20030122ハードソフト" xfId="2433" xr:uid="{00000000-0005-0000-0000-000081090000}"/>
    <cellStyle name="見積-桁区切り_ﾊｰﾄﾞｿﾌﾄ費用_ハード取り纏め_20020530ハードソフト_本番機構成20021129_20030110ハードソフト(MRCF-Lite)_20030122ハードソフト" xfId="2434" xr:uid="{00000000-0005-0000-0000-000082090000}"/>
    <cellStyle name="見積桁区切り_ﾊｰﾄﾞｿﾌﾄ費用_ハード取り纏め_20020530ハードソフト_本番機構成20021129_20030110ハードソフト(MRCF-Lite)_20030123ハードソフト" xfId="2435" xr:uid="{00000000-0005-0000-0000-000083090000}"/>
    <cellStyle name="見積-桁区切り_ﾊｰﾄﾞｿﾌﾄ費用_ハード取り纏め_20020530ハードソフト_本番機構成20021129_20030110ハードソフト(MRCF-Lite)_20030123ハードソフト" xfId="2436" xr:uid="{00000000-0005-0000-0000-000084090000}"/>
    <cellStyle name="見積桁区切り_ﾊｰﾄﾞｿﾌﾄ費用_ハード取り纏め_20020530ハードソフト_本番機構成20021129_20030110ハードソフト(MRCF-Lite)_ハードソフト" xfId="2437" xr:uid="{00000000-0005-0000-0000-000085090000}"/>
    <cellStyle name="見積-桁区切り_ﾊｰﾄﾞｿﾌﾄ費用_ハード取り纏め_20020530ハードソフト_本番機構成20021129_20030110ハードソフト(MRCF-Lite)_ハードソフト" xfId="2438" xr:uid="{00000000-0005-0000-0000-000086090000}"/>
    <cellStyle name="見積桁区切り_ﾊｰﾄﾞｿﾌﾄ費用_ハード取り纏め_20020530ハードソフト_本番機構成20021129_開発機器用" xfId="2439" xr:uid="{00000000-0005-0000-0000-000087090000}"/>
    <cellStyle name="見積-桁区切り_ﾊｰﾄﾞｿﾌﾄ費用_ハード取り纏め_20020530ハードソフト_本番機構成20021129_開発機器用" xfId="2440" xr:uid="{00000000-0005-0000-0000-000088090000}"/>
    <cellStyle name="見積桁区切り_ﾊｰﾄﾞｿﾌﾄ費用_ハード取り纏め_20020530ハードソフト_本番機構成20021129_開発機器用_見積20030114(MRCF)" xfId="2441" xr:uid="{00000000-0005-0000-0000-000089090000}"/>
    <cellStyle name="見積-桁区切り_ﾊｰﾄﾞｿﾌﾄ費用_ハード取り纏め_20020530ハードソフト_本番機構成20021129_開発機器用_見積20030114(MRCF)" xfId="2442" xr:uid="{00000000-0005-0000-0000-00008A090000}"/>
    <cellStyle name="見積桁区切り_ﾊｰﾄﾞｿﾌﾄ費用_ハード取り纏め_20020530ハードソフト_本番機構成20021129_開発機器用_見積20030114(MRCF)_見積20030114(ShadowImage)【改】" xfId="2443" xr:uid="{00000000-0005-0000-0000-00008B090000}"/>
    <cellStyle name="見積-桁区切り_ﾊｰﾄﾞｿﾌﾄ費用_ハード取り纏め_20020530ハードソフト_本番機構成20021129_開発機器用_見積20030114(MRCF)_見積20030114(ShadowImage)【改】" xfId="2444" xr:uid="{00000000-0005-0000-0000-00008C090000}"/>
    <cellStyle name="見積桁区切り_ﾊｰﾄﾞｿﾌﾄ費用_ハード取り纏め_20020530ハードソフト_本番機構成20021129_見積20030114(ShadowImage)【改】" xfId="2445" xr:uid="{00000000-0005-0000-0000-00008D090000}"/>
    <cellStyle name="見積-桁区切り_ﾊｰﾄﾞｿﾌﾄ費用_ハード取り纏め_20020530ハードソフト_本番機構成20021129_見積20030114(ShadowImage)【改】" xfId="2446" xr:uid="{00000000-0005-0000-0000-00008E090000}"/>
    <cellStyle name="見積桁区切り_ﾊｰﾄﾞｿﾌﾄ費用_ハード取り纏め_20030107ハードソフト" xfId="2447" xr:uid="{00000000-0005-0000-0000-00008F090000}"/>
    <cellStyle name="見積-桁区切り_ﾊｰﾄﾞｿﾌﾄ費用_ハード取り纏め_20030107ハードソフト" xfId="2448" xr:uid="{00000000-0005-0000-0000-000090090000}"/>
    <cellStyle name="見積桁区切り_ﾊｰﾄﾞｿﾌﾄ費用_ハード取り纏め_20030107ハードソフト_20030109muratal" xfId="2449" xr:uid="{00000000-0005-0000-0000-000091090000}"/>
    <cellStyle name="見積-桁区切り_ﾊｰﾄﾞｿﾌﾄ費用_ハード取り纏め_20030107ハードソフト_20030109muratal" xfId="2450" xr:uid="{00000000-0005-0000-0000-000092090000}"/>
    <cellStyle name="見積桁区切り_ﾊｰﾄﾞｿﾌﾄ費用_ハード取り纏め_20030107ハードソフト_20030109muratal_見積20030114(MRCF)" xfId="2451" xr:uid="{00000000-0005-0000-0000-000093090000}"/>
    <cellStyle name="見積-桁区切り_ﾊｰﾄﾞｿﾌﾄ費用_ハード取り纏め_20030107ハードソフト_20030109muratal_見積20030114(MRCF)" xfId="2452" xr:uid="{00000000-0005-0000-0000-000094090000}"/>
    <cellStyle name="見積桁区切り_ﾊｰﾄﾞｿﾌﾄ費用_ハード取り纏め_20030107ハードソフト_20030109muratal_見積20030114(MRCF)_見積20030114(ShadowImage)【改】" xfId="2453" xr:uid="{00000000-0005-0000-0000-000095090000}"/>
    <cellStyle name="見積-桁区切り_ﾊｰﾄﾞｿﾌﾄ費用_ハード取り纏め_20030107ハードソフト_20030109muratal_見積20030114(MRCF)_見積20030114(ShadowImage)【改】" xfId="2454" xr:uid="{00000000-0005-0000-0000-000096090000}"/>
    <cellStyle name="見積桁区切り_ﾊｰﾄﾞｿﾌﾄ費用_ハード取り纏め_20030107ハードソフト_20030109ハードソフト" xfId="2455" xr:uid="{00000000-0005-0000-0000-000097090000}"/>
    <cellStyle name="見積-桁区切り_ﾊｰﾄﾞｿﾌﾄ費用_ハード取り纏め_20030107ハードソフト_20030109ハードソフト" xfId="2456" xr:uid="{00000000-0005-0000-0000-000098090000}"/>
    <cellStyle name="見積桁区切り_ﾊｰﾄﾞｿﾌﾄ費用_ハード取り纏め_20030107ハードソフト_20030109ハードソフト_見積20030114(MRCF)" xfId="2457" xr:uid="{00000000-0005-0000-0000-000099090000}"/>
    <cellStyle name="見積-桁区切り_ﾊｰﾄﾞｿﾌﾄ費用_ハード取り纏め_20030107ハードソフト_20030109ハードソフト_見積20030114(MRCF)" xfId="2458" xr:uid="{00000000-0005-0000-0000-00009A090000}"/>
    <cellStyle name="見積桁区切り_ﾊｰﾄﾞｿﾌﾄ費用_ハード取り纏め_20030107ハードソフト_20030109ハードソフト_見積20030114(MRCF)_見積20030114(ShadowImage)【改】" xfId="2459" xr:uid="{00000000-0005-0000-0000-00009B090000}"/>
    <cellStyle name="見積-桁区切り_ﾊｰﾄﾞｿﾌﾄ費用_ハード取り纏め_20030107ハードソフト_20030109ハードソフト_見積20030114(MRCF)_見積20030114(ShadowImage)【改】" xfId="2460" xr:uid="{00000000-0005-0000-0000-00009C090000}"/>
    <cellStyle name="見積桁区切り_ﾊｰﾄﾞｿﾌﾄ費用_ハード取り纏め_20030107ハードソフト_20030110ハードソフト(MRCF-Lite)" xfId="2461" xr:uid="{00000000-0005-0000-0000-00009D090000}"/>
    <cellStyle name="見積-桁区切り_ﾊｰﾄﾞｿﾌﾄ費用_ハード取り纏め_20030107ハードソフト_20030110ハードソフト(MRCF-Lite)" xfId="2462" xr:uid="{00000000-0005-0000-0000-00009E090000}"/>
    <cellStyle name="見積桁区切り_ﾊｰﾄﾞｿﾌﾄ費用_ハード取り纏め_20030107ハードソフト_20030110ハードソフト(MRCF-Lite)_【修正】ハードソフト" xfId="2463" xr:uid="{00000000-0005-0000-0000-00009F090000}"/>
    <cellStyle name="見積-桁区切り_ﾊｰﾄﾞｿﾌﾄ費用_ハード取り纏め_20030107ハードソフト_20030110ハードソフト(MRCF-Lite)_【修正】ハードソフト" xfId="2464" xr:uid="{00000000-0005-0000-0000-0000A0090000}"/>
    <cellStyle name="見積桁区切り_ﾊｰﾄﾞｿﾌﾄ費用_ハード取り纏め_20030107ハードソフト_20030110ハードソフト(MRCF-Lite)_【松】20030116ハードソフト(APDB,MRCF-Lite)" xfId="2465" xr:uid="{00000000-0005-0000-0000-0000A1090000}"/>
    <cellStyle name="見積-桁区切り_ﾊｰﾄﾞｿﾌﾄ費用_ハード取り纏め_20030107ハードソフト_20030110ハードソフト(MRCF-Lite)_【松】20030116ハードソフト(APDB,MRCF-Lite)" xfId="2466" xr:uid="{00000000-0005-0000-0000-0000A2090000}"/>
    <cellStyle name="見積桁区切り_ﾊｰﾄﾞｿﾌﾄ費用_ハード取り纏め_20030107ハードソフト_20030110ハードソフト(MRCF-Lite)_【提出】R3サーバ御見積0304251" xfId="2467" xr:uid="{00000000-0005-0000-0000-0000A3090000}"/>
    <cellStyle name="見積-桁区切り_ﾊｰﾄﾞｿﾌﾄ費用_ハード取り纏め_20030107ハードソフト_20030110ハードソフト(MRCF-Lite)_【提出】R3サーバ御見積0304251" xfId="2468" xr:uid="{00000000-0005-0000-0000-0000A4090000}"/>
    <cellStyle name="見積桁区切り_ﾊｰﾄﾞｿﾌﾄ費用_ハード取り纏め_20030107ハードソフト_20030110ハードソフト(MRCF-Lite)_20030114ハードソフト(APDB,MRCF-Lite)" xfId="2469" xr:uid="{00000000-0005-0000-0000-0000A5090000}"/>
    <cellStyle name="見積-桁区切り_ﾊｰﾄﾞｿﾌﾄ費用_ハード取り纏め_20030107ハードソフト_20030110ハードソフト(MRCF-Lite)_20030114ハードソフト(APDB,MRCF-Lite)" xfId="2470" xr:uid="{00000000-0005-0000-0000-0000A6090000}"/>
    <cellStyle name="見積桁区切り_ﾊｰﾄﾞｿﾌﾄ費用_ハード取り纏め_20030107ハードソフト_20030110ハードソフト(MRCF-Lite)_20030122ハードソフト" xfId="2471" xr:uid="{00000000-0005-0000-0000-0000A7090000}"/>
    <cellStyle name="見積-桁区切り_ﾊｰﾄﾞｿﾌﾄ費用_ハード取り纏め_20030107ハードソフト_20030110ハードソフト(MRCF-Lite)_20030122ハードソフト" xfId="2472" xr:uid="{00000000-0005-0000-0000-0000A8090000}"/>
    <cellStyle name="見積桁区切り_ﾊｰﾄﾞｿﾌﾄ費用_ハード取り纏め_20030107ハードソフト_20030110ハードソフト(MRCF-Lite)_20030123ハードソフト" xfId="2473" xr:uid="{00000000-0005-0000-0000-0000A9090000}"/>
    <cellStyle name="見積-桁区切り_ﾊｰﾄﾞｿﾌﾄ費用_ハード取り纏め_20030107ハードソフト_20030110ハードソフト(MRCF-Lite)_20030123ハードソフト" xfId="2474" xr:uid="{00000000-0005-0000-0000-0000AA090000}"/>
    <cellStyle name="見積桁区切り_ﾊｰﾄﾞｿﾌﾄ費用_ハード取り纏め_20030107ハードソフト_20030110ハードソフト(MRCF-Lite)_ハードソフト" xfId="2475" xr:uid="{00000000-0005-0000-0000-0000AB090000}"/>
    <cellStyle name="見積-桁区切り_ﾊｰﾄﾞｿﾌﾄ費用_ハード取り纏め_20030107ハードソフト_20030110ハードソフト(MRCF-Lite)_ハードソフト" xfId="2476" xr:uid="{00000000-0005-0000-0000-0000AC090000}"/>
    <cellStyle name="見積桁区切り_ﾊｰﾄﾞｿﾌﾄ費用_ハード取り纏め_20030107ハードソフト_開発機器用" xfId="2477" xr:uid="{00000000-0005-0000-0000-0000AD090000}"/>
    <cellStyle name="見積-桁区切り_ﾊｰﾄﾞｿﾌﾄ費用_ハード取り纏め_20030107ハードソフト_開発機器用" xfId="2478" xr:uid="{00000000-0005-0000-0000-0000AE090000}"/>
    <cellStyle name="見積桁区切り_ﾊｰﾄﾞｿﾌﾄ費用_ハード取り纏め_20030107ハードソフト_開発機器用_見積20030114(MRCF)" xfId="2479" xr:uid="{00000000-0005-0000-0000-0000AF090000}"/>
    <cellStyle name="見積-桁区切り_ﾊｰﾄﾞｿﾌﾄ費用_ハード取り纏め_20030107ハードソフト_開発機器用_見積20030114(MRCF)" xfId="2480" xr:uid="{00000000-0005-0000-0000-0000B0090000}"/>
    <cellStyle name="見積桁区切り_ﾊｰﾄﾞｿﾌﾄ費用_ハード取り纏め_20030107ハードソフト_開発機器用_見積20030114(MRCF)_見積20030114(ShadowImage)【改】" xfId="2481" xr:uid="{00000000-0005-0000-0000-0000B1090000}"/>
    <cellStyle name="見積-桁区切り_ﾊｰﾄﾞｿﾌﾄ費用_ハード取り纏め_20030107ハードソフト_開発機器用_見積20030114(MRCF)_見積20030114(ShadowImage)【改】" xfId="2482" xr:uid="{00000000-0005-0000-0000-0000B2090000}"/>
    <cellStyle name="見積桁区切り_ﾊｰﾄﾞｿﾌﾄ費用_ハード取り纏め_20030107ハードソフト_見積20030114(ShadowImage)【改】" xfId="2483" xr:uid="{00000000-0005-0000-0000-0000B3090000}"/>
    <cellStyle name="見積-桁区切り_ﾊｰﾄﾞｿﾌﾄ費用_ハード取り纏め_20030107ハードソフト_見積20030114(ShadowImage)【改】" xfId="2484" xr:uid="{00000000-0005-0000-0000-0000B4090000}"/>
    <cellStyle name="見積桁区切り_ﾊｰﾄﾞｿﾌﾄ費用_ハード取り纏め_20030109ハードソフト_local" xfId="2485" xr:uid="{00000000-0005-0000-0000-0000B5090000}"/>
    <cellStyle name="見積-桁区切り_ﾊｰﾄﾞｿﾌﾄ費用_ハード取り纏め_20030109ハードソフト_local" xfId="2486" xr:uid="{00000000-0005-0000-0000-0000B6090000}"/>
    <cellStyle name="見積桁区切り_ﾊｰﾄﾞｿﾌﾄ費用_ハード取り纏め_20030109ハードソフト_local_見積20030114(MRCF)" xfId="2487" xr:uid="{00000000-0005-0000-0000-0000B7090000}"/>
    <cellStyle name="見積-桁区切り_ﾊｰﾄﾞｿﾌﾄ費用_ハード取り纏め_20030109ハードソフト_local_見積20030114(MRCF)" xfId="2488" xr:uid="{00000000-0005-0000-0000-0000B8090000}"/>
    <cellStyle name="見積桁区切り_ﾊｰﾄﾞｿﾌﾄ費用_ハード取り纏め_20030109ハードソフト_local_見積20030114(MRCF)_見積20030114(ShadowImage)【改】" xfId="2489" xr:uid="{00000000-0005-0000-0000-0000B9090000}"/>
    <cellStyle name="見積-桁区切り_ﾊｰﾄﾞｿﾌﾄ費用_ハード取り纏め_20030109ハードソフト_local_見積20030114(MRCF)_見積20030114(ShadowImage)【改】" xfId="2490" xr:uid="{00000000-0005-0000-0000-0000BA090000}"/>
    <cellStyle name="見積桁区切り_ﾊｰﾄﾞｿﾌﾄ費用_ハード取り纏め_20030110ハードソフト(MRCF-Lite)" xfId="2491" xr:uid="{00000000-0005-0000-0000-0000BB090000}"/>
    <cellStyle name="見積-桁区切り_ﾊｰﾄﾞｿﾌﾄ費用_ハード取り纏め_20030110ハードソフト(MRCF-Lite)" xfId="2492" xr:uid="{00000000-0005-0000-0000-0000BC090000}"/>
    <cellStyle name="見積桁区切り_ﾊｰﾄﾞｿﾌﾄ費用_ハード取り纏め_20030110ハードソフト(MRCF-Lite)_見積20030114(ShadowImage)【改】" xfId="2493" xr:uid="{00000000-0005-0000-0000-0000BD090000}"/>
    <cellStyle name="見積-桁区切り_ﾊｰﾄﾞｿﾌﾄ費用_ハード取り纏め_20030110ハードソフト(MRCF-Lite)_見積20030114(ShadowImage)【改】" xfId="2494" xr:uid="{00000000-0005-0000-0000-0000BE090000}"/>
    <cellStyle name="見積桁区切り_ﾊｰﾄﾞｿﾌﾄ費用_ハード取り纏め_20030114ハードソフト(APDB,MRCF-Lite)" xfId="2495" xr:uid="{00000000-0005-0000-0000-0000BF090000}"/>
    <cellStyle name="見積-桁区切り_ﾊｰﾄﾞｿﾌﾄ費用_ハード取り纏め_20030114ハードソフト(APDB,MRCF-Lite)" xfId="2496" xr:uid="{00000000-0005-0000-0000-0000C0090000}"/>
    <cellStyle name="見積桁区切り_ﾊｰﾄﾞｿﾌﾄ費用_ハード取り纏め_20030122ハードソフト" xfId="2497" xr:uid="{00000000-0005-0000-0000-0000C1090000}"/>
    <cellStyle name="見積-桁区切り_ﾊｰﾄﾞｿﾌﾄ費用_ハード取り纏め_20030122ハードソフト" xfId="2498" xr:uid="{00000000-0005-0000-0000-0000C2090000}"/>
    <cellStyle name="見積桁区切り_ﾊｰﾄﾞｿﾌﾄ費用_ハード取り纏め_20030123ハードソフト" xfId="2499" xr:uid="{00000000-0005-0000-0000-0000C3090000}"/>
    <cellStyle name="見積-桁区切り_ﾊｰﾄﾞｿﾌﾄ費用_ハード取り纏め_20030123ハードソフト" xfId="2500" xr:uid="{00000000-0005-0000-0000-0000C4090000}"/>
    <cellStyle name="見積桁区切り_ﾊｰﾄﾞｿﾌﾄ費用_ハード取り纏め_JP１ハードソフト" xfId="2501" xr:uid="{00000000-0005-0000-0000-0000C5090000}"/>
    <cellStyle name="見積-桁区切り_ﾊｰﾄﾞｿﾌﾄ費用_ハード取り纏め_JP１ハードソフト" xfId="2502" xr:uid="{00000000-0005-0000-0000-0000C6090000}"/>
    <cellStyle name="見積桁区切り_ﾊｰﾄﾞｿﾌﾄ費用_ハード取り纏め_JP１ハードソフト_見積20030114(MRCF)" xfId="2503" xr:uid="{00000000-0005-0000-0000-0000C7090000}"/>
    <cellStyle name="見積-桁区切り_ﾊｰﾄﾞｿﾌﾄ費用_ハード取り纏め_JP１ハードソフト_見積20030114(MRCF)" xfId="2504" xr:uid="{00000000-0005-0000-0000-0000C8090000}"/>
    <cellStyle name="見積桁区切り_ﾊｰﾄﾞｿﾌﾄ費用_ハード取り纏め_JP１ハードソフト_見積20030114(MRCF)_見積20030114(ShadowImage)【改】" xfId="2505" xr:uid="{00000000-0005-0000-0000-0000C9090000}"/>
    <cellStyle name="見積-桁区切り_ﾊｰﾄﾞｿﾌﾄ費用_ハード取り纏め_JP１ハードソフト_見積20030114(MRCF)_見積20030114(ShadowImage)【改】" xfId="2506" xr:uid="{00000000-0005-0000-0000-0000CA090000}"/>
    <cellStyle name="見積桁区切り_ﾊｰﾄﾞｿﾌﾄ費用_ハード取り纏め_ハードソフト" xfId="2507" xr:uid="{00000000-0005-0000-0000-0000CB090000}"/>
    <cellStyle name="見積-桁区切り_ﾊｰﾄﾞｿﾌﾄ費用_ハード取り纏め_ハードソフト" xfId="2508" xr:uid="{00000000-0005-0000-0000-0000CC090000}"/>
    <cellStyle name="見積桁区切り_ﾊｰﾄﾞｿﾌﾄ費用_ハード取り纏め_ハードソフト20020619" xfId="2509" xr:uid="{00000000-0005-0000-0000-0000CD090000}"/>
    <cellStyle name="見積-桁区切り_ﾊｰﾄﾞｿﾌﾄ費用_ハード取り纏め_ハードソフト20020619" xfId="2510" xr:uid="{00000000-0005-0000-0000-0000CE090000}"/>
    <cellStyle name="見積桁区切り_ﾊｰﾄﾞｿﾌﾄ費用_ハード取り纏め_ハードソフト20020619_【20021205修正、顧客未提出】顧客提出ハード021130" xfId="2511" xr:uid="{00000000-0005-0000-0000-0000CF090000}"/>
    <cellStyle name="見積-桁区切り_ﾊｰﾄﾞｿﾌﾄ費用_ハード取り纏め_ハードソフト20020619_【20021205修正、顧客未提出】顧客提出ハード021130" xfId="2512" xr:uid="{00000000-0005-0000-0000-0000D0090000}"/>
    <cellStyle name="見積桁区切り_ﾊｰﾄﾞｿﾌﾄ費用_ハード取り纏め_ハードソフト20020619_【修正】ハードソフト" xfId="2513" xr:uid="{00000000-0005-0000-0000-0000D1090000}"/>
    <cellStyle name="見積-桁区切り_ﾊｰﾄﾞｿﾌﾄ費用_ハード取り纏め_ハードソフト20020619_【修正】ハードソフト" xfId="2514" xr:uid="{00000000-0005-0000-0000-0000D2090000}"/>
    <cellStyle name="見積桁区切り_ﾊｰﾄﾞｿﾌﾄ費用_ハード取り纏め_ハードソフト20020619_【松】20030116ハードソフト(APDB,MRCF-Lite)" xfId="2515" xr:uid="{00000000-0005-0000-0000-0000D3090000}"/>
    <cellStyle name="見積-桁区切り_ﾊｰﾄﾞｿﾌﾄ費用_ハード取り纏め_ハードソフト20020619_【松】20030116ハードソフト(APDB,MRCF-Lite)" xfId="2516" xr:uid="{00000000-0005-0000-0000-0000D4090000}"/>
    <cellStyle name="見積桁区切り_ﾊｰﾄﾞｿﾌﾄ費用_ハード取り纏め_ハードソフト20020619_【提出】R3サーバ御見積0304251" xfId="2517" xr:uid="{00000000-0005-0000-0000-0000D5090000}"/>
    <cellStyle name="見積-桁区切り_ﾊｰﾄﾞｿﾌﾄ費用_ハード取り纏め_ハードソフト20020619_【提出】R3サーバ御見積0304251" xfId="2518" xr:uid="{00000000-0005-0000-0000-0000D6090000}"/>
    <cellStyle name="見積桁区切り_ﾊｰﾄﾞｿﾌﾄ費用_ハード取り纏め_ハードソフト20020619_20030107ハードソフト" xfId="2519" xr:uid="{00000000-0005-0000-0000-0000D7090000}"/>
    <cellStyle name="見積-桁区切り_ﾊｰﾄﾞｿﾌﾄ費用_ハード取り纏め_ハードソフト20020619_20030107ハードソフト" xfId="2520" xr:uid="{00000000-0005-0000-0000-0000D8090000}"/>
    <cellStyle name="見積桁区切り_ﾊｰﾄﾞｿﾌﾄ費用_ハード取り纏め_ハードソフト20020619_20030107ハードソフト_20030109muratal" xfId="2521" xr:uid="{00000000-0005-0000-0000-0000D9090000}"/>
    <cellStyle name="見積-桁区切り_ﾊｰﾄﾞｿﾌﾄ費用_ハード取り纏め_ハードソフト20020619_20030107ハードソフト_20030109muratal" xfId="2522" xr:uid="{00000000-0005-0000-0000-0000DA090000}"/>
    <cellStyle name="見積桁区切り_ﾊｰﾄﾞｿﾌﾄ費用_ハード取り纏め_ハードソフト20020619_20030107ハードソフト_20030109muratal_見積20030114(MRCF)" xfId="2523" xr:uid="{00000000-0005-0000-0000-0000DB090000}"/>
    <cellStyle name="見積-桁区切り_ﾊｰﾄﾞｿﾌﾄ費用_ハード取り纏め_ハードソフト20020619_20030107ハードソフト_20030109muratal_見積20030114(MRCF)" xfId="2524" xr:uid="{00000000-0005-0000-0000-0000DC090000}"/>
    <cellStyle name="見積桁区切り_ﾊｰﾄﾞｿﾌﾄ費用_ハード取り纏め_ハードソフト20020619_20030107ハードソフト_20030109muratal_見積20030114(MRCF)_見積20030114(ShadowImage)【改】" xfId="2525" xr:uid="{00000000-0005-0000-0000-0000DD090000}"/>
    <cellStyle name="見積-桁区切り_ﾊｰﾄﾞｿﾌﾄ費用_ハード取り纏め_ハードソフト20020619_20030107ハードソフト_20030109muratal_見積20030114(MRCF)_見積20030114(ShadowImage)【改】" xfId="2526" xr:uid="{00000000-0005-0000-0000-0000DE090000}"/>
    <cellStyle name="見積桁区切り_ﾊｰﾄﾞｿﾌﾄ費用_ハード取り纏め_ハードソフト20020619_20030107ハードソフト_20030109ハードソフト" xfId="2527" xr:uid="{00000000-0005-0000-0000-0000DF090000}"/>
    <cellStyle name="見積-桁区切り_ﾊｰﾄﾞｿﾌﾄ費用_ハード取り纏め_ハードソフト20020619_20030107ハードソフト_20030109ハードソフト" xfId="2528" xr:uid="{00000000-0005-0000-0000-0000E0090000}"/>
    <cellStyle name="見積桁区切り_ﾊｰﾄﾞｿﾌﾄ費用_ハード取り纏め_ハードソフト20020619_20030107ハードソフト_20030109ハードソフト_見積20030114(MRCF)" xfId="2529" xr:uid="{00000000-0005-0000-0000-0000E1090000}"/>
    <cellStyle name="見積-桁区切り_ﾊｰﾄﾞｿﾌﾄ費用_ハード取り纏め_ハードソフト20020619_20030107ハードソフト_20030109ハードソフト_見積20030114(MRCF)" xfId="2530" xr:uid="{00000000-0005-0000-0000-0000E2090000}"/>
    <cellStyle name="見積桁区切り_ﾊｰﾄﾞｿﾌﾄ費用_ハード取り纏め_ハードソフト20020619_20030107ハードソフト_20030109ハードソフト_見積20030114(MRCF)_見積20030114(ShadowImage)【改】" xfId="2531" xr:uid="{00000000-0005-0000-0000-0000E3090000}"/>
    <cellStyle name="見積-桁区切り_ﾊｰﾄﾞｿﾌﾄ費用_ハード取り纏め_ハードソフト20020619_20030107ハードソフト_20030109ハードソフト_見積20030114(MRCF)_見積20030114(ShadowImage)【改】" xfId="2532" xr:uid="{00000000-0005-0000-0000-0000E4090000}"/>
    <cellStyle name="見積桁区切り_ﾊｰﾄﾞｿﾌﾄ費用_ハード取り纏め_ハードソフト20020619_20030107ハードソフト_20030110ハードソフト(MRCF-Lite)" xfId="2533" xr:uid="{00000000-0005-0000-0000-0000E5090000}"/>
    <cellStyle name="見積-桁区切り_ﾊｰﾄﾞｿﾌﾄ費用_ハード取り纏め_ハードソフト20020619_20030107ハードソフト_20030110ハードソフト(MRCF-Lite)" xfId="2534" xr:uid="{00000000-0005-0000-0000-0000E6090000}"/>
    <cellStyle name="見積桁区切り_ﾊｰﾄﾞｿﾌﾄ費用_ハード取り纏め_ハードソフト20020619_20030107ハードソフト_20030110ハードソフト(MRCF-Lite)_【修正】ハードソフト" xfId="2535" xr:uid="{00000000-0005-0000-0000-0000E7090000}"/>
    <cellStyle name="見積-桁区切り_ﾊｰﾄﾞｿﾌﾄ費用_ハード取り纏め_ハードソフト20020619_20030107ハードソフト_20030110ハードソフト(MRCF-Lite)_【修正】ハードソフト" xfId="2536" xr:uid="{00000000-0005-0000-0000-0000E8090000}"/>
    <cellStyle name="見積桁区切り_ﾊｰﾄﾞｿﾌﾄ費用_ハード取り纏め_ハードソフト20020619_20030107ハードソフト_20030110ハードソフト(MRCF-Lite)_【松】20030116ハードソフト(APDB,MRCF-Lite)" xfId="2537" xr:uid="{00000000-0005-0000-0000-0000E9090000}"/>
    <cellStyle name="見積-桁区切り_ﾊｰﾄﾞｿﾌﾄ費用_ハード取り纏め_ハードソフト20020619_20030107ハードソフト_20030110ハードソフト(MRCF-Lite)_【松】20030116ハードソフト(APDB,MRCF-Lite)" xfId="2538" xr:uid="{00000000-0005-0000-0000-0000EA090000}"/>
    <cellStyle name="見積桁区切り_ﾊｰﾄﾞｿﾌﾄ費用_ハード取り纏め_ハードソフト20020619_20030107ハードソフト_20030110ハードソフト(MRCF-Lite)_【提出】R3サーバ御見積0304251" xfId="2539" xr:uid="{00000000-0005-0000-0000-0000EB090000}"/>
    <cellStyle name="見積-桁区切り_ﾊｰﾄﾞｿﾌﾄ費用_ハード取り纏め_ハードソフト20020619_20030107ハードソフト_20030110ハードソフト(MRCF-Lite)_【提出】R3サーバ御見積0304251" xfId="2540" xr:uid="{00000000-0005-0000-0000-0000EC090000}"/>
    <cellStyle name="見積桁区切り_ﾊｰﾄﾞｿﾌﾄ費用_ハード取り纏め_ハードソフト20020619_20030107ハードソフト_20030110ハードソフト(MRCF-Lite)_20030114ハードソフト(APDB,MRCF-Lite)" xfId="2541" xr:uid="{00000000-0005-0000-0000-0000ED090000}"/>
    <cellStyle name="見積-桁区切り_ﾊｰﾄﾞｿﾌﾄ費用_ハード取り纏め_ハードソフト20020619_20030107ハードソフト_20030110ハードソフト(MRCF-Lite)_20030114ハードソフト(APDB,MRCF-Lite)" xfId="2542" xr:uid="{00000000-0005-0000-0000-0000EE090000}"/>
    <cellStyle name="見積桁区切り_ﾊｰﾄﾞｿﾌﾄ費用_ハード取り纏め_ハードソフト20020619_20030107ハードソフト_20030110ハードソフト(MRCF-Lite)_20030122ハードソフト" xfId="2543" xr:uid="{00000000-0005-0000-0000-0000EF090000}"/>
    <cellStyle name="見積-桁区切り_ﾊｰﾄﾞｿﾌﾄ費用_ハード取り纏め_ハードソフト20020619_20030107ハードソフト_20030110ハードソフト(MRCF-Lite)_20030122ハードソフト" xfId="2544" xr:uid="{00000000-0005-0000-0000-0000F0090000}"/>
    <cellStyle name="見積桁区切り_ﾊｰﾄﾞｿﾌﾄ費用_ハード取り纏め_ハードソフト20020619_20030107ハードソフト_20030110ハードソフト(MRCF-Lite)_20030123ハードソフト" xfId="2545" xr:uid="{00000000-0005-0000-0000-0000F1090000}"/>
    <cellStyle name="見積-桁区切り_ﾊｰﾄﾞｿﾌﾄ費用_ハード取り纏め_ハードソフト20020619_20030107ハードソフト_20030110ハードソフト(MRCF-Lite)_20030123ハードソフト" xfId="2546" xr:uid="{00000000-0005-0000-0000-0000F2090000}"/>
    <cellStyle name="見積桁区切り_ﾊｰﾄﾞｿﾌﾄ費用_ハード取り纏め_ハードソフト20020619_20030107ハードソフト_20030110ハードソフト(MRCF-Lite)_ハードソフト" xfId="2547" xr:uid="{00000000-0005-0000-0000-0000F3090000}"/>
    <cellStyle name="見積-桁区切り_ﾊｰﾄﾞｿﾌﾄ費用_ハード取り纏め_ハードソフト20020619_20030107ハードソフト_20030110ハードソフト(MRCF-Lite)_ハードソフト" xfId="2548" xr:uid="{00000000-0005-0000-0000-0000F4090000}"/>
    <cellStyle name="見積桁区切り_ﾊｰﾄﾞｿﾌﾄ費用_ハード取り纏め_ハードソフト20020619_20030107ハードソフト_開発機器用" xfId="2549" xr:uid="{00000000-0005-0000-0000-0000F5090000}"/>
    <cellStyle name="見積-桁区切り_ﾊｰﾄﾞｿﾌﾄ費用_ハード取り纏め_ハードソフト20020619_20030107ハードソフト_開発機器用" xfId="2550" xr:uid="{00000000-0005-0000-0000-0000F6090000}"/>
    <cellStyle name="見積桁区切り_ﾊｰﾄﾞｿﾌﾄ費用_ハード取り纏め_ハードソフト20020619_20030107ハードソフト_開発機器用_見積20030114(MRCF)" xfId="2551" xr:uid="{00000000-0005-0000-0000-0000F7090000}"/>
    <cellStyle name="見積-桁区切り_ﾊｰﾄﾞｿﾌﾄ費用_ハード取り纏め_ハードソフト20020619_20030107ハードソフト_開発機器用_見積20030114(MRCF)" xfId="2552" xr:uid="{00000000-0005-0000-0000-0000F8090000}"/>
    <cellStyle name="見積桁区切り_ﾊｰﾄﾞｿﾌﾄ費用_ハード取り纏め_ハードソフト20020619_20030107ハードソフト_開発機器用_見積20030114(MRCF)_見積20030114(ShadowImage)【改】" xfId="2553" xr:uid="{00000000-0005-0000-0000-0000F9090000}"/>
    <cellStyle name="見積-桁区切り_ﾊｰﾄﾞｿﾌﾄ費用_ハード取り纏め_ハードソフト20020619_20030107ハードソフト_開発機器用_見積20030114(MRCF)_見積20030114(ShadowImage)【改】" xfId="2554" xr:uid="{00000000-0005-0000-0000-0000FA090000}"/>
    <cellStyle name="見積桁区切り_ﾊｰﾄﾞｿﾌﾄ費用_ハード取り纏め_ハードソフト20020619_20030107ハードソフト_見積20030114(ShadowImage)【改】" xfId="2555" xr:uid="{00000000-0005-0000-0000-0000FB090000}"/>
    <cellStyle name="見積-桁区切り_ﾊｰﾄﾞｿﾌﾄ費用_ハード取り纏め_ハードソフト20020619_20030107ハードソフト_見積20030114(ShadowImage)【改】" xfId="2556" xr:uid="{00000000-0005-0000-0000-0000FC090000}"/>
    <cellStyle name="見積桁区切り_ﾊｰﾄﾞｿﾌﾄ費用_ハード取り纏め_ハードソフト20020619_20030109ハードソフト_local" xfId="2557" xr:uid="{00000000-0005-0000-0000-0000FD090000}"/>
    <cellStyle name="見積-桁区切り_ﾊｰﾄﾞｿﾌﾄ費用_ハード取り纏め_ハードソフト20020619_20030109ハードソフト_local" xfId="2558" xr:uid="{00000000-0005-0000-0000-0000FE090000}"/>
    <cellStyle name="見積桁区切り_ﾊｰﾄﾞｿﾌﾄ費用_ハード取り纏め_ハードソフト20020619_20030109ハードソフト_local_見積20030114(MRCF)" xfId="2559" xr:uid="{00000000-0005-0000-0000-0000FF090000}"/>
    <cellStyle name="見積-桁区切り_ﾊｰﾄﾞｿﾌﾄ費用_ハード取り纏め_ハードソフト20020619_20030109ハードソフト_local_見積20030114(MRCF)" xfId="2560" xr:uid="{00000000-0005-0000-0000-0000000A0000}"/>
    <cellStyle name="見積桁区切り_ﾊｰﾄﾞｿﾌﾄ費用_ハード取り纏め_ハードソフト20020619_20030109ハードソフト_local_見積20030114(MRCF)_見積20030114(ShadowImage)【改】" xfId="2561" xr:uid="{00000000-0005-0000-0000-0000010A0000}"/>
    <cellStyle name="見積-桁区切り_ﾊｰﾄﾞｿﾌﾄ費用_ハード取り纏め_ハードソフト20020619_20030109ハードソフト_local_見積20030114(MRCF)_見積20030114(ShadowImage)【改】" xfId="2562" xr:uid="{00000000-0005-0000-0000-0000020A0000}"/>
    <cellStyle name="見積桁区切り_ﾊｰﾄﾞｿﾌﾄ費用_ハード取り纏め_ハードソフト20020619_20030110ハードソフト(MRCF-Lite)" xfId="2563" xr:uid="{00000000-0005-0000-0000-0000030A0000}"/>
    <cellStyle name="見積-桁区切り_ﾊｰﾄﾞｿﾌﾄ費用_ハード取り纏め_ハードソフト20020619_20030110ハードソフト(MRCF-Lite)" xfId="2564" xr:uid="{00000000-0005-0000-0000-0000040A0000}"/>
    <cellStyle name="見積桁区切り_ﾊｰﾄﾞｿﾌﾄ費用_ハード取り纏め_ハードソフト20020619_20030110ハードソフト(MRCF-Lite)_見積20030114(ShadowImage)【改】" xfId="2565" xr:uid="{00000000-0005-0000-0000-0000050A0000}"/>
    <cellStyle name="見積-桁区切り_ﾊｰﾄﾞｿﾌﾄ費用_ハード取り纏め_ハードソフト20020619_20030110ハードソフト(MRCF-Lite)_見積20030114(ShadowImage)【改】" xfId="2566" xr:uid="{00000000-0005-0000-0000-0000060A0000}"/>
    <cellStyle name="見積桁区切り_ﾊｰﾄﾞｿﾌﾄ費用_ハード取り纏め_ハードソフト20020619_20030114ハードソフト(APDB,MRCF-Lite)" xfId="2567" xr:uid="{00000000-0005-0000-0000-0000070A0000}"/>
    <cellStyle name="見積-桁区切り_ﾊｰﾄﾞｿﾌﾄ費用_ハード取り纏め_ハードソフト20020619_20030114ハードソフト(APDB,MRCF-Lite)" xfId="2568" xr:uid="{00000000-0005-0000-0000-0000080A0000}"/>
    <cellStyle name="見積桁区切り_ﾊｰﾄﾞｿﾌﾄ費用_ハード取り纏め_ハードソフト20020619_20030122ハードソフト" xfId="2569" xr:uid="{00000000-0005-0000-0000-0000090A0000}"/>
    <cellStyle name="見積-桁区切り_ﾊｰﾄﾞｿﾌﾄ費用_ハード取り纏め_ハードソフト20020619_20030122ハードソフト" xfId="2570" xr:uid="{00000000-0005-0000-0000-00000A0A0000}"/>
    <cellStyle name="見積桁区切り_ﾊｰﾄﾞｿﾌﾄ費用_ハード取り纏め_ハードソフト20020619_20030123ハードソフト" xfId="2571" xr:uid="{00000000-0005-0000-0000-00000B0A0000}"/>
    <cellStyle name="見積-桁区切り_ﾊｰﾄﾞｿﾌﾄ費用_ハード取り纏め_ハードソフト20020619_20030123ハードソフト" xfId="2572" xr:uid="{00000000-0005-0000-0000-00000C0A0000}"/>
    <cellStyle name="見積桁区切り_ﾊｰﾄﾞｿﾌﾄ費用_ハード取り纏め_ハードソフト20020619_JP１ハードソフト" xfId="2573" xr:uid="{00000000-0005-0000-0000-00000D0A0000}"/>
    <cellStyle name="見積-桁区切り_ﾊｰﾄﾞｿﾌﾄ費用_ハード取り纏め_ハードソフト20020619_JP１ハードソフト" xfId="2574" xr:uid="{00000000-0005-0000-0000-00000E0A0000}"/>
    <cellStyle name="見積桁区切り_ﾊｰﾄﾞｿﾌﾄ費用_ハード取り纏め_ハードソフト20020619_JP１ハードソフト_見積20030114(MRCF)" xfId="2575" xr:uid="{00000000-0005-0000-0000-00000F0A0000}"/>
    <cellStyle name="見積-桁区切り_ﾊｰﾄﾞｿﾌﾄ費用_ハード取り纏め_ハードソフト20020619_JP１ハードソフト_見積20030114(MRCF)" xfId="2576" xr:uid="{00000000-0005-0000-0000-0000100A0000}"/>
    <cellStyle name="見積桁区切り_ﾊｰﾄﾞｿﾌﾄ費用_ハード取り纏め_ハードソフト20020619_JP１ハードソフト_見積20030114(MRCF)_見積20030114(ShadowImage)【改】" xfId="2577" xr:uid="{00000000-0005-0000-0000-0000110A0000}"/>
    <cellStyle name="見積-桁区切り_ﾊｰﾄﾞｿﾌﾄ費用_ハード取り纏め_ハードソフト20020619_JP１ハードソフト_見積20030114(MRCF)_見積20030114(ShadowImage)【改】" xfId="2578" xr:uid="{00000000-0005-0000-0000-0000120A0000}"/>
    <cellStyle name="見積桁区切り_ﾊｰﾄﾞｿﾌﾄ費用_ハード取り纏め_ハードソフト20020619_ハードソフト" xfId="2579" xr:uid="{00000000-0005-0000-0000-0000130A0000}"/>
    <cellStyle name="見積-桁区切り_ﾊｰﾄﾞｿﾌﾄ費用_ハード取り纏め_ハードソフト20020619_ハードソフト" xfId="2580" xr:uid="{00000000-0005-0000-0000-0000140A0000}"/>
    <cellStyle name="見積桁区切り_ﾊｰﾄﾞｿﾌﾄ費用_ハード取り纏め_ハードソフト20020619_ハードソフト20020729案2（380×1台）" xfId="2581" xr:uid="{00000000-0005-0000-0000-0000150A0000}"/>
    <cellStyle name="見積-桁区切り_ﾊｰﾄﾞｿﾌﾄ費用_ハード取り纏め_ハードソフト20020619_ハードソフト20020729案2（380×1台）" xfId="2582" xr:uid="{00000000-0005-0000-0000-0000160A0000}"/>
    <cellStyle name="見積桁区切り_ﾊｰﾄﾞｿﾌﾄ費用_ハード取り纏め_ハードソフト20020619_ハードソフト20020729案2（380×1台）_20030109muratal" xfId="2583" xr:uid="{00000000-0005-0000-0000-0000170A0000}"/>
    <cellStyle name="見積-桁区切り_ﾊｰﾄﾞｿﾌﾄ費用_ハード取り纏め_ハードソフト20020619_ハードソフト20020729案2（380×1台）_20030109muratal" xfId="2584" xr:uid="{00000000-0005-0000-0000-0000180A0000}"/>
    <cellStyle name="見積桁区切り_ﾊｰﾄﾞｿﾌﾄ費用_ハード取り纏め_ハードソフト20020619_ハードソフト20020729案2（380×1台）_20030109muratal_見積20030114(MRCF)" xfId="2585" xr:uid="{00000000-0005-0000-0000-0000190A0000}"/>
    <cellStyle name="見積-桁区切り_ﾊｰﾄﾞｿﾌﾄ費用_ハード取り纏め_ハードソフト20020619_ハードソフト20020729案2（380×1台）_20030109muratal_見積20030114(MRCF)" xfId="2586" xr:uid="{00000000-0005-0000-0000-00001A0A0000}"/>
    <cellStyle name="見積桁区切り_ﾊｰﾄﾞｿﾌﾄ費用_ハード取り纏め_ハードソフト20020619_ハードソフト20020729案2（380×1台）_20030109muratal_見積20030114(MRCF)_見積20030114(ShadowImage)【改】" xfId="2587" xr:uid="{00000000-0005-0000-0000-00001B0A0000}"/>
    <cellStyle name="見積-桁区切り_ﾊｰﾄﾞｿﾌﾄ費用_ハード取り纏め_ハードソフト20020619_ハードソフト20020729案2（380×1台）_20030109muratal_見積20030114(MRCF)_見積20030114(ShadowImage)【改】" xfId="2588" xr:uid="{00000000-0005-0000-0000-00001C0A0000}"/>
    <cellStyle name="見積桁区切り_ﾊｰﾄﾞｿﾌﾄ費用_ハード取り纏め_ハードソフト20020619_ハードソフト20020729案2（380×1台）_20030109ハードソフト" xfId="2589" xr:uid="{00000000-0005-0000-0000-00001D0A0000}"/>
    <cellStyle name="見積-桁区切り_ﾊｰﾄﾞｿﾌﾄ費用_ハード取り纏め_ハードソフト20020619_ハードソフト20020729案2（380×1台）_20030109ハードソフト" xfId="2590" xr:uid="{00000000-0005-0000-0000-00001E0A0000}"/>
    <cellStyle name="見積桁区切り_ﾊｰﾄﾞｿﾌﾄ費用_ハード取り纏め_ハードソフト20020619_ハードソフト20020729案2（380×1台）_20030109ハードソフト_見積20030114(MRCF)" xfId="2591" xr:uid="{00000000-0005-0000-0000-00001F0A0000}"/>
    <cellStyle name="見積-桁区切り_ﾊｰﾄﾞｿﾌﾄ費用_ハード取り纏め_ハードソフト20020619_ハードソフト20020729案2（380×1台）_20030109ハードソフト_見積20030114(MRCF)" xfId="2592" xr:uid="{00000000-0005-0000-0000-0000200A0000}"/>
    <cellStyle name="見積桁区切り_ﾊｰﾄﾞｿﾌﾄ費用_ハード取り纏め_ハードソフト20020619_ハードソフト20020729案2（380×1台）_20030109ハードソフト_見積20030114(MRCF)_見積20030114(ShadowImage)【改】" xfId="2593" xr:uid="{00000000-0005-0000-0000-0000210A0000}"/>
    <cellStyle name="見積-桁区切り_ﾊｰﾄﾞｿﾌﾄ費用_ハード取り纏め_ハードソフト20020619_ハードソフト20020729案2（380×1台）_20030109ハードソフト_見積20030114(MRCF)_見積20030114(ShadowImage)【改】" xfId="2594" xr:uid="{00000000-0005-0000-0000-0000220A0000}"/>
    <cellStyle name="見積桁区切り_ﾊｰﾄﾞｿﾌﾄ費用_ハード取り纏め_ハードソフト20020619_ハードソフト20020729案2（380×1台）_20030110ハードソフト(MRCF-Lite)" xfId="2595" xr:uid="{00000000-0005-0000-0000-0000230A0000}"/>
    <cellStyle name="見積-桁区切り_ﾊｰﾄﾞｿﾌﾄ費用_ハード取り纏め_ハードソフト20020619_ハードソフト20020729案2（380×1台）_20030110ハードソフト(MRCF-Lite)" xfId="2596" xr:uid="{00000000-0005-0000-0000-0000240A0000}"/>
    <cellStyle name="見積桁区切り_ﾊｰﾄﾞｿﾌﾄ費用_ハード取り纏め_ハードソフト20020619_ハードソフト20020729案2（380×1台）_20030110ハードソフト(MRCF-Lite)_【修正】ハードソフト" xfId="2597" xr:uid="{00000000-0005-0000-0000-0000250A0000}"/>
    <cellStyle name="見積-桁区切り_ﾊｰﾄﾞｿﾌﾄ費用_ハード取り纏め_ハードソフト20020619_ハードソフト20020729案2（380×1台）_20030110ハードソフト(MRCF-Lite)_【修正】ハードソフト" xfId="2598" xr:uid="{00000000-0005-0000-0000-0000260A0000}"/>
    <cellStyle name="見積桁区切り_ﾊｰﾄﾞｿﾌﾄ費用_ハード取り纏め_ハードソフト20020619_ハードソフト20020729案2（380×1台）_20030110ハードソフト(MRCF-Lite)_【松】20030116ハードソフト(APDB,MRCF-Lite)" xfId="2599" xr:uid="{00000000-0005-0000-0000-0000270A0000}"/>
    <cellStyle name="見積-桁区切り_ﾊｰﾄﾞｿﾌﾄ費用_ハード取り纏め_ハードソフト20020619_ハードソフト20020729案2（380×1台）_20030110ハードソフト(MRCF-Lite)_【松】20030116ハードソフト(APDB,MRCF-Lite)" xfId="2600" xr:uid="{00000000-0005-0000-0000-0000280A0000}"/>
    <cellStyle name="見積桁区切り_ﾊｰﾄﾞｿﾌﾄ費用_ハード取り纏め_ハードソフト20020619_ハードソフト20020729案2（380×1台）_20030110ハードソフト(MRCF-Lite)_【提出】R3サーバ御見積0304251" xfId="2601" xr:uid="{00000000-0005-0000-0000-0000290A0000}"/>
    <cellStyle name="見積-桁区切り_ﾊｰﾄﾞｿﾌﾄ費用_ハード取り纏め_ハードソフト20020619_ハードソフト20020729案2（380×1台）_20030110ハードソフト(MRCF-Lite)_【提出】R3サーバ御見積0304251" xfId="2602" xr:uid="{00000000-0005-0000-0000-00002A0A0000}"/>
    <cellStyle name="見積桁区切り_ﾊｰﾄﾞｿﾌﾄ費用_ハード取り纏め_ハードソフト20020619_ハードソフト20020729案2（380×1台）_20030110ハードソフト(MRCF-Lite)_20030114ハードソフト(APDB,MRCF-Lite)" xfId="2603" xr:uid="{00000000-0005-0000-0000-00002B0A0000}"/>
    <cellStyle name="見積-桁区切り_ﾊｰﾄﾞｿﾌﾄ費用_ハード取り纏め_ハードソフト20020619_ハードソフト20020729案2（380×1台）_20030110ハードソフト(MRCF-Lite)_20030114ハードソフト(APDB,MRCF-Lite)" xfId="2604" xr:uid="{00000000-0005-0000-0000-00002C0A0000}"/>
    <cellStyle name="見積桁区切り_ﾊｰﾄﾞｿﾌﾄ費用_ハード取り纏め_ハードソフト20020619_ハードソフト20020729案2（380×1台）_20030110ハードソフト(MRCF-Lite)_20030122ハードソフト" xfId="2605" xr:uid="{00000000-0005-0000-0000-00002D0A0000}"/>
    <cellStyle name="見積-桁区切り_ﾊｰﾄﾞｿﾌﾄ費用_ハード取り纏め_ハードソフト20020619_ハードソフト20020729案2（380×1台）_20030110ハードソフト(MRCF-Lite)_20030122ハードソフト" xfId="2606" xr:uid="{00000000-0005-0000-0000-00002E0A0000}"/>
    <cellStyle name="見積桁区切り_ﾊｰﾄﾞｿﾌﾄ費用_ハード取り纏め_ハードソフト20020619_ハードソフト20020729案2（380×1台）_20030110ハードソフト(MRCF-Lite)_20030123ハードソフト" xfId="2607" xr:uid="{00000000-0005-0000-0000-00002F0A0000}"/>
    <cellStyle name="見積-桁区切り_ﾊｰﾄﾞｿﾌﾄ費用_ハード取り纏め_ハードソフト20020619_ハードソフト20020729案2（380×1台）_20030110ハードソフト(MRCF-Lite)_20030123ハードソフト" xfId="2608" xr:uid="{00000000-0005-0000-0000-0000300A0000}"/>
    <cellStyle name="見積桁区切り_ﾊｰﾄﾞｿﾌﾄ費用_ハード取り纏め_ハードソフト20020619_ハードソフト20020729案2（380×1台）_20030110ハードソフト(MRCF-Lite)_ハードソフト" xfId="2609" xr:uid="{00000000-0005-0000-0000-0000310A0000}"/>
    <cellStyle name="見積-桁区切り_ﾊｰﾄﾞｿﾌﾄ費用_ハード取り纏め_ハードソフト20020619_ハードソフト20020729案2（380×1台）_20030110ハードソフト(MRCF-Lite)_ハードソフト" xfId="2610" xr:uid="{00000000-0005-0000-0000-0000320A0000}"/>
    <cellStyle name="見積桁区切り_ﾊｰﾄﾞｿﾌﾄ費用_ハード取り纏め_ハードソフト20020619_ハードソフト20020729案2（380×1台）_開発機器用" xfId="2611" xr:uid="{00000000-0005-0000-0000-0000330A0000}"/>
    <cellStyle name="見積-桁区切り_ﾊｰﾄﾞｿﾌﾄ費用_ハード取り纏め_ハードソフト20020619_ハードソフト20020729案2（380×1台）_開発機器用" xfId="2612" xr:uid="{00000000-0005-0000-0000-0000340A0000}"/>
    <cellStyle name="見積桁区切り_ﾊｰﾄﾞｿﾌﾄ費用_ハード取り纏め_ハードソフト20020619_ハードソフト20020729案2（380×1台）_開発機器用_見積20030114(MRCF)" xfId="2613" xr:uid="{00000000-0005-0000-0000-0000350A0000}"/>
    <cellStyle name="見積-桁区切り_ﾊｰﾄﾞｿﾌﾄ費用_ハード取り纏め_ハードソフト20020619_ハードソフト20020729案2（380×1台）_開発機器用_見積20030114(MRCF)" xfId="2614" xr:uid="{00000000-0005-0000-0000-0000360A0000}"/>
    <cellStyle name="見積桁区切り_ﾊｰﾄﾞｿﾌﾄ費用_ハード取り纏め_ハードソフト20020619_ハードソフト20020729案2（380×1台）_開発機器用_見積20030114(MRCF)_見積20030114(ShadowImage)【改】" xfId="2615" xr:uid="{00000000-0005-0000-0000-0000370A0000}"/>
    <cellStyle name="見積-桁区切り_ﾊｰﾄﾞｿﾌﾄ費用_ハード取り纏め_ハードソフト20020619_ハードソフト20020729案2（380×1台）_開発機器用_見積20030114(MRCF)_見積20030114(ShadowImage)【改】" xfId="2616" xr:uid="{00000000-0005-0000-0000-0000380A0000}"/>
    <cellStyle name="見積桁区切り_ﾊｰﾄﾞｿﾌﾄ費用_ハード取り纏め_ハードソフト20020619_ハードソフト20020729案2（380×1台）_見積20030114(ShadowImage)【改】" xfId="2617" xr:uid="{00000000-0005-0000-0000-0000390A0000}"/>
    <cellStyle name="見積-桁区切り_ﾊｰﾄﾞｿﾌﾄ費用_ハード取り纏め_ハードソフト20020619_ハードソフト20020729案2（380×1台）_見積20030114(ShadowImage)【改】" xfId="2618" xr:uid="{00000000-0005-0000-0000-00003A0A0000}"/>
    <cellStyle name="見積桁区切り_ﾊｰﾄﾞｿﾌﾄ費用_ハード取り纏め_ハードソフト20020619_ハードソフト20030313" xfId="2619" xr:uid="{00000000-0005-0000-0000-00003B0A0000}"/>
    <cellStyle name="見積-桁区切り_ﾊｰﾄﾞｿﾌﾄ費用_ハード取り纏め_ハードソフト20020619_ハードソフト20030313" xfId="2620" xr:uid="{00000000-0005-0000-0000-00003C0A0000}"/>
    <cellStyle name="見積桁区切り_ﾊｰﾄﾞｿﾌﾄ費用_ハード取り纏め_ハードソフト20020619_見積20030114(MRCF)" xfId="2621" xr:uid="{00000000-0005-0000-0000-00003D0A0000}"/>
    <cellStyle name="見積-桁区切り_ﾊｰﾄﾞｿﾌﾄ費用_ハード取り纏め_ハードソフト20020619_見積20030114(MRCF)" xfId="2622" xr:uid="{00000000-0005-0000-0000-00003E0A0000}"/>
    <cellStyle name="見積桁区切り_ﾊｰﾄﾞｿﾌﾄ費用_ハード取り纏め_ハードソフト20020619_見積20030114(MRCF)_見積20030114(ShadowImage)【改】" xfId="2623" xr:uid="{00000000-0005-0000-0000-00003F0A0000}"/>
    <cellStyle name="見積-桁区切り_ﾊｰﾄﾞｿﾌﾄ費用_ハード取り纏め_ハードソフト20020619_見積20030114(MRCF)_見積20030114(ShadowImage)【改】" xfId="2624" xr:uid="{00000000-0005-0000-0000-0000400A0000}"/>
    <cellStyle name="見積桁区切り_ﾊｰﾄﾞｿﾌﾄ費用_ハード取り纏め_ハードソフト20020619_本番機構成20020807" xfId="2625" xr:uid="{00000000-0005-0000-0000-0000410A0000}"/>
    <cellStyle name="見積-桁区切り_ﾊｰﾄﾞｿﾌﾄ費用_ハード取り纏め_ハードソフト20020619_本番機構成20020807" xfId="2626" xr:uid="{00000000-0005-0000-0000-0000420A0000}"/>
    <cellStyle name="見積桁区切り_ﾊｰﾄﾞｿﾌﾄ費用_ハード取り纏め_ハードソフト20020619_本番機構成20021129" xfId="2627" xr:uid="{00000000-0005-0000-0000-0000430A0000}"/>
    <cellStyle name="見積-桁区切り_ﾊｰﾄﾞｿﾌﾄ費用_ハード取り纏め_ハードソフト20020619_本番機構成20021129" xfId="2628" xr:uid="{00000000-0005-0000-0000-0000440A0000}"/>
    <cellStyle name="見積桁区切り_ﾊｰﾄﾞｿﾌﾄ費用_ハード取り纏め_ハードソフト20020619_本番機構成20021129_20030109muratal" xfId="2629" xr:uid="{00000000-0005-0000-0000-0000450A0000}"/>
    <cellStyle name="見積-桁区切り_ﾊｰﾄﾞｿﾌﾄ費用_ハード取り纏め_ハードソフト20020619_本番機構成20021129_20030109muratal" xfId="2630" xr:uid="{00000000-0005-0000-0000-0000460A0000}"/>
    <cellStyle name="見積桁区切り_ﾊｰﾄﾞｿﾌﾄ費用_ハード取り纏め_ハードソフト20020619_本番機構成20021129_20030109muratal_見積20030114(MRCF)" xfId="2631" xr:uid="{00000000-0005-0000-0000-0000470A0000}"/>
    <cellStyle name="見積-桁区切り_ﾊｰﾄﾞｿﾌﾄ費用_ハード取り纏め_ハードソフト20020619_本番機構成20021129_20030109muratal_見積20030114(MRCF)" xfId="2632" xr:uid="{00000000-0005-0000-0000-0000480A0000}"/>
    <cellStyle name="見積桁区切り_ﾊｰﾄﾞｿﾌﾄ費用_ハード取り纏め_ハードソフト20020619_本番機構成20021129_20030109muratal_見積20030114(MRCF)_見積20030114(ShadowImage)【改】" xfId="2633" xr:uid="{00000000-0005-0000-0000-0000490A0000}"/>
    <cellStyle name="見積-桁区切り_ﾊｰﾄﾞｿﾌﾄ費用_ハード取り纏め_ハードソフト20020619_本番機構成20021129_20030109muratal_見積20030114(MRCF)_見積20030114(ShadowImage)【改】" xfId="2634" xr:uid="{00000000-0005-0000-0000-00004A0A0000}"/>
    <cellStyle name="見積桁区切り_ﾊｰﾄﾞｿﾌﾄ費用_ハード取り纏め_ハードソフト20020619_本番機構成20021129_20030109ハードソフト" xfId="2635" xr:uid="{00000000-0005-0000-0000-00004B0A0000}"/>
    <cellStyle name="見積-桁区切り_ﾊｰﾄﾞｿﾌﾄ費用_ハード取り纏め_ハードソフト20020619_本番機構成20021129_20030109ハードソフト" xfId="2636" xr:uid="{00000000-0005-0000-0000-00004C0A0000}"/>
    <cellStyle name="見積桁区切り_ﾊｰﾄﾞｿﾌﾄ費用_ハード取り纏め_ハードソフト20020619_本番機構成20021129_20030109ハードソフト_見積20030114(MRCF)" xfId="2637" xr:uid="{00000000-0005-0000-0000-00004D0A0000}"/>
    <cellStyle name="見積-桁区切り_ﾊｰﾄﾞｿﾌﾄ費用_ハード取り纏め_ハードソフト20020619_本番機構成20021129_20030109ハードソフト_見積20030114(MRCF)" xfId="2638" xr:uid="{00000000-0005-0000-0000-00004E0A0000}"/>
    <cellStyle name="見積桁区切り_ﾊｰﾄﾞｿﾌﾄ費用_ハード取り纏め_ハードソフト20020619_本番機構成20021129_20030109ハードソフト_見積20030114(MRCF)_見積20030114(ShadowImage)【改】" xfId="2639" xr:uid="{00000000-0005-0000-0000-00004F0A0000}"/>
    <cellStyle name="見積-桁区切り_ﾊｰﾄﾞｿﾌﾄ費用_ハード取り纏め_ハードソフト20020619_本番機構成20021129_20030109ハードソフト_見積20030114(MRCF)_見積20030114(ShadowImage)【改】" xfId="2640" xr:uid="{00000000-0005-0000-0000-0000500A0000}"/>
    <cellStyle name="見積桁区切り_ﾊｰﾄﾞｿﾌﾄ費用_ハード取り纏め_ハードソフト20020619_本番機構成20021129_20030110ハードソフト(MRCF-Lite)" xfId="2641" xr:uid="{00000000-0005-0000-0000-0000510A0000}"/>
    <cellStyle name="見積-桁区切り_ﾊｰﾄﾞｿﾌﾄ費用_ハード取り纏め_ハードソフト20020619_本番機構成20021129_20030110ハードソフト(MRCF-Lite)" xfId="2642" xr:uid="{00000000-0005-0000-0000-0000520A0000}"/>
    <cellStyle name="見積桁区切り_ﾊｰﾄﾞｿﾌﾄ費用_ハード取り纏め_ハードソフト20020619_本番機構成20021129_20030110ハードソフト(MRCF-Lite)_【修正】ハードソフト" xfId="2643" xr:uid="{00000000-0005-0000-0000-0000530A0000}"/>
    <cellStyle name="見積-桁区切り_ﾊｰﾄﾞｿﾌﾄ費用_ハード取り纏め_ハードソフト20020619_本番機構成20021129_20030110ハードソフト(MRCF-Lite)_【修正】ハードソフト" xfId="2644" xr:uid="{00000000-0005-0000-0000-0000540A0000}"/>
    <cellStyle name="見積桁区切り_ﾊｰﾄﾞｿﾌﾄ費用_ハード取り纏め_ハードソフト20020619_本番機構成20021129_20030110ハードソフト(MRCF-Lite)_【松】20030116ハードソフト(APDB,MRCF-Lite)" xfId="2645" xr:uid="{00000000-0005-0000-0000-0000550A0000}"/>
    <cellStyle name="見積-桁区切り_ﾊｰﾄﾞｿﾌﾄ費用_ハード取り纏め_ハードソフト20020619_本番機構成20021129_20030110ハードソフト(MRCF-Lite)_【松】20030116ハードソフト(APDB,MRCF-Lite)" xfId="2646" xr:uid="{00000000-0005-0000-0000-0000560A0000}"/>
    <cellStyle name="見積桁区切り_ﾊｰﾄﾞｿﾌﾄ費用_ハード取り纏め_ハードソフト20020619_本番機構成20021129_20030110ハードソフト(MRCF-Lite)_【提出】R3サーバ御見積0304251" xfId="2647" xr:uid="{00000000-0005-0000-0000-0000570A0000}"/>
    <cellStyle name="見積-桁区切り_ﾊｰﾄﾞｿﾌﾄ費用_ハード取り纏め_ハードソフト20020619_本番機構成20021129_20030110ハードソフト(MRCF-Lite)_【提出】R3サーバ御見積0304251" xfId="2648" xr:uid="{00000000-0005-0000-0000-0000580A0000}"/>
    <cellStyle name="見積桁区切り_ﾊｰﾄﾞｿﾌﾄ費用_ハード取り纏め_ハードソフト20020619_本番機構成20021129_20030110ハードソフト(MRCF-Lite)_20030114ハードソフト(APDB,MRCF-Lite)" xfId="2649" xr:uid="{00000000-0005-0000-0000-0000590A0000}"/>
    <cellStyle name="見積-桁区切り_ﾊｰﾄﾞｿﾌﾄ費用_ハード取り纏め_ハードソフト20020619_本番機構成20021129_20030110ハードソフト(MRCF-Lite)_20030114ハードソフト(APDB,MRCF-Lite)" xfId="2650" xr:uid="{00000000-0005-0000-0000-00005A0A0000}"/>
    <cellStyle name="見積桁区切り_ﾊｰﾄﾞｿﾌﾄ費用_ハード取り纏め_ハードソフト20020619_本番機構成20021129_20030110ハードソフト(MRCF-Lite)_20030122ハードソフト" xfId="2651" xr:uid="{00000000-0005-0000-0000-00005B0A0000}"/>
    <cellStyle name="見積-桁区切り_ﾊｰﾄﾞｿﾌﾄ費用_ハード取り纏め_ハードソフト20020619_本番機構成20021129_20030110ハードソフト(MRCF-Lite)_20030122ハードソフト" xfId="2652" xr:uid="{00000000-0005-0000-0000-00005C0A0000}"/>
    <cellStyle name="見積桁区切り_ﾊｰﾄﾞｿﾌﾄ費用_ハード取り纏め_ハードソフト20020619_本番機構成20021129_20030110ハードソフト(MRCF-Lite)_20030123ハードソフト" xfId="2653" xr:uid="{00000000-0005-0000-0000-00005D0A0000}"/>
    <cellStyle name="見積-桁区切り_ﾊｰﾄﾞｿﾌﾄ費用_ハード取り纏め_ハードソフト20020619_本番機構成20021129_20030110ハードソフト(MRCF-Lite)_20030123ハードソフト" xfId="2654" xr:uid="{00000000-0005-0000-0000-00005E0A0000}"/>
    <cellStyle name="見積桁区切り_ﾊｰﾄﾞｿﾌﾄ費用_ハード取り纏め_ハードソフト20020619_本番機構成20021129_20030110ハードソフト(MRCF-Lite)_ハードソフト" xfId="2655" xr:uid="{00000000-0005-0000-0000-00005F0A0000}"/>
    <cellStyle name="見積-桁区切り_ﾊｰﾄﾞｿﾌﾄ費用_ハード取り纏め_ハードソフト20020619_本番機構成20021129_20030110ハードソフト(MRCF-Lite)_ハードソフト" xfId="2656" xr:uid="{00000000-0005-0000-0000-0000600A0000}"/>
    <cellStyle name="見積桁区切り_ﾊｰﾄﾞｿﾌﾄ費用_ハード取り纏め_ハードソフト20020619_本番機構成20021129_開発機器用" xfId="2657" xr:uid="{00000000-0005-0000-0000-0000610A0000}"/>
    <cellStyle name="見積-桁区切り_ﾊｰﾄﾞｿﾌﾄ費用_ハード取り纏め_ハードソフト20020619_本番機構成20021129_開発機器用" xfId="2658" xr:uid="{00000000-0005-0000-0000-0000620A0000}"/>
    <cellStyle name="見積桁区切り_ﾊｰﾄﾞｿﾌﾄ費用_ハード取り纏め_ハードソフト20020619_本番機構成20021129_開発機器用_見積20030114(MRCF)" xfId="2659" xr:uid="{00000000-0005-0000-0000-0000630A0000}"/>
    <cellStyle name="見積-桁区切り_ﾊｰﾄﾞｿﾌﾄ費用_ハード取り纏め_ハードソフト20020619_本番機構成20021129_開発機器用_見積20030114(MRCF)" xfId="2660" xr:uid="{00000000-0005-0000-0000-0000640A0000}"/>
    <cellStyle name="見積桁区切り_ﾊｰﾄﾞｿﾌﾄ費用_ハード取り纏め_ハードソフト20020619_本番機構成20021129_開発機器用_見積20030114(MRCF)_見積20030114(ShadowImage)【改】" xfId="2661" xr:uid="{00000000-0005-0000-0000-0000650A0000}"/>
    <cellStyle name="見積-桁区切り_ﾊｰﾄﾞｿﾌﾄ費用_ハード取り纏め_ハードソフト20020619_本番機構成20021129_開発機器用_見積20030114(MRCF)_見積20030114(ShadowImage)【改】" xfId="2662" xr:uid="{00000000-0005-0000-0000-0000660A0000}"/>
    <cellStyle name="見積桁区切り_ﾊｰﾄﾞｿﾌﾄ費用_ハード取り纏め_ハードソフト20020619_本番機構成20021129_見積20030114(ShadowImage)【改】" xfId="2663" xr:uid="{00000000-0005-0000-0000-0000670A0000}"/>
    <cellStyle name="見積-桁区切り_ﾊｰﾄﾞｿﾌﾄ費用_ハード取り纏め_ハードソフト20020619_本番機構成20021129_見積20030114(ShadowImage)【改】" xfId="2664" xr:uid="{00000000-0005-0000-0000-0000680A0000}"/>
    <cellStyle name="見積桁区切り_ﾊｰﾄﾞｿﾌﾄ費用_ハード取り纏め_ハードソフト20020719" xfId="2665" xr:uid="{00000000-0005-0000-0000-0000690A0000}"/>
    <cellStyle name="見積-桁区切り_ﾊｰﾄﾞｿﾌﾄ費用_ハード取り纏め_ハードソフト20020719" xfId="2666" xr:uid="{00000000-0005-0000-0000-00006A0A0000}"/>
    <cellStyle name="見積桁区切り_ﾊｰﾄﾞｿﾌﾄ費用_ハード取り纏め_ハードソフト20020719_【20021205修正、顧客未提出】顧客提出ハード021130" xfId="2667" xr:uid="{00000000-0005-0000-0000-00006B0A0000}"/>
    <cellStyle name="見積-桁区切り_ﾊｰﾄﾞｿﾌﾄ費用_ハード取り纏め_ハードソフト20020719_【20021205修正、顧客未提出】顧客提出ハード021130" xfId="2668" xr:uid="{00000000-0005-0000-0000-00006C0A0000}"/>
    <cellStyle name="見積桁区切り_ﾊｰﾄﾞｿﾌﾄ費用_ハード取り纏め_ハードソフト20020719_【修正】ハードソフト" xfId="2669" xr:uid="{00000000-0005-0000-0000-00006D0A0000}"/>
    <cellStyle name="見積-桁区切り_ﾊｰﾄﾞｿﾌﾄ費用_ハード取り纏め_ハードソフト20020719_【修正】ハードソフト" xfId="2670" xr:uid="{00000000-0005-0000-0000-00006E0A0000}"/>
    <cellStyle name="見積桁区切り_ﾊｰﾄﾞｿﾌﾄ費用_ハード取り纏め_ハードソフト20020719_【松】20030116ハードソフト(APDB,MRCF-Lite)" xfId="2671" xr:uid="{00000000-0005-0000-0000-00006F0A0000}"/>
    <cellStyle name="見積-桁区切り_ﾊｰﾄﾞｿﾌﾄ費用_ハード取り纏め_ハードソフト20020719_【松】20030116ハードソフト(APDB,MRCF-Lite)" xfId="2672" xr:uid="{00000000-0005-0000-0000-0000700A0000}"/>
    <cellStyle name="見積桁区切り_ﾊｰﾄﾞｿﾌﾄ費用_ハード取り纏め_ハードソフト20020719_【提出】R3サーバ御見積0304251" xfId="2673" xr:uid="{00000000-0005-0000-0000-0000710A0000}"/>
    <cellStyle name="見積-桁区切り_ﾊｰﾄﾞｿﾌﾄ費用_ハード取り纏め_ハードソフト20020719_【提出】R3サーバ御見積0304251" xfId="2674" xr:uid="{00000000-0005-0000-0000-0000720A0000}"/>
    <cellStyle name="見積桁区切り_ﾊｰﾄﾞｿﾌﾄ費用_ハード取り纏め_ハードソフト20020719_20030107ハードソフト" xfId="2675" xr:uid="{00000000-0005-0000-0000-0000730A0000}"/>
    <cellStyle name="見積-桁区切り_ﾊｰﾄﾞｿﾌﾄ費用_ハード取り纏め_ハードソフト20020719_20030107ハードソフト" xfId="2676" xr:uid="{00000000-0005-0000-0000-0000740A0000}"/>
    <cellStyle name="見積桁区切り_ﾊｰﾄﾞｿﾌﾄ費用_ハード取り纏め_ハードソフト20020719_20030107ハードソフト_20030109muratal" xfId="2677" xr:uid="{00000000-0005-0000-0000-0000750A0000}"/>
    <cellStyle name="見積-桁区切り_ﾊｰﾄﾞｿﾌﾄ費用_ハード取り纏め_ハードソフト20020719_20030107ハードソフト_20030109muratal" xfId="2678" xr:uid="{00000000-0005-0000-0000-0000760A0000}"/>
    <cellStyle name="見積桁区切り_ﾊｰﾄﾞｿﾌﾄ費用_ハード取り纏め_ハードソフト20020719_20030107ハードソフト_20030109muratal_見積20030114(MRCF)" xfId="2679" xr:uid="{00000000-0005-0000-0000-0000770A0000}"/>
    <cellStyle name="見積-桁区切り_ﾊｰﾄﾞｿﾌﾄ費用_ハード取り纏め_ハードソフト20020719_20030107ハードソフト_20030109muratal_見積20030114(MRCF)" xfId="2680" xr:uid="{00000000-0005-0000-0000-0000780A0000}"/>
    <cellStyle name="見積桁区切り_ﾊｰﾄﾞｿﾌﾄ費用_ハード取り纏め_ハードソフト20020719_20030107ハードソフト_20030109muratal_見積20030114(MRCF)_見積20030114(ShadowImage)【改】" xfId="2681" xr:uid="{00000000-0005-0000-0000-0000790A0000}"/>
    <cellStyle name="見積-桁区切り_ﾊｰﾄﾞｿﾌﾄ費用_ハード取り纏め_ハードソフト20020719_20030107ハードソフト_20030109muratal_見積20030114(MRCF)_見積20030114(ShadowImage)【改】" xfId="2682" xr:uid="{00000000-0005-0000-0000-00007A0A0000}"/>
    <cellStyle name="見積桁区切り_ﾊｰﾄﾞｿﾌﾄ費用_ハード取り纏め_ハードソフト20020719_20030107ハードソフト_20030109ハードソフト" xfId="2683" xr:uid="{00000000-0005-0000-0000-00007B0A0000}"/>
    <cellStyle name="見積-桁区切り_ﾊｰﾄﾞｿﾌﾄ費用_ハード取り纏め_ハードソフト20020719_20030107ハードソフト_20030109ハードソフト" xfId="2684" xr:uid="{00000000-0005-0000-0000-00007C0A0000}"/>
    <cellStyle name="見積桁区切り_ﾊｰﾄﾞｿﾌﾄ費用_ハード取り纏め_ハードソフト20020719_20030107ハードソフト_20030109ハードソフト_見積20030114(MRCF)" xfId="2685" xr:uid="{00000000-0005-0000-0000-00007D0A0000}"/>
    <cellStyle name="見積-桁区切り_ﾊｰﾄﾞｿﾌﾄ費用_ハード取り纏め_ハードソフト20020719_20030107ハードソフト_20030109ハードソフト_見積20030114(MRCF)" xfId="2686" xr:uid="{00000000-0005-0000-0000-00007E0A0000}"/>
    <cellStyle name="見積桁区切り_ﾊｰﾄﾞｿﾌﾄ費用_ハード取り纏め_ハードソフト20020719_20030107ハードソフト_20030109ハードソフト_見積20030114(MRCF)_見積20030114(ShadowImage)【改】" xfId="2687" xr:uid="{00000000-0005-0000-0000-00007F0A0000}"/>
    <cellStyle name="見積-桁区切り_ﾊｰﾄﾞｿﾌﾄ費用_ハード取り纏め_ハードソフト20020719_20030107ハードソフト_20030109ハードソフト_見積20030114(MRCF)_見積20030114(ShadowImage)【改】" xfId="2688" xr:uid="{00000000-0005-0000-0000-0000800A0000}"/>
    <cellStyle name="見積桁区切り_ﾊｰﾄﾞｿﾌﾄ費用_ハード取り纏め_ハードソフト20020719_20030107ハードソフト_20030110ハードソフト(MRCF-Lite)" xfId="2689" xr:uid="{00000000-0005-0000-0000-0000810A0000}"/>
    <cellStyle name="見積-桁区切り_ﾊｰﾄﾞｿﾌﾄ費用_ハード取り纏め_ハードソフト20020719_20030107ハードソフト_20030110ハードソフト(MRCF-Lite)" xfId="2690" xr:uid="{00000000-0005-0000-0000-0000820A0000}"/>
    <cellStyle name="見積桁区切り_ﾊｰﾄﾞｿﾌﾄ費用_ハード取り纏め_ハードソフト20020719_20030107ハードソフト_20030110ハードソフト(MRCF-Lite)_【修正】ハードソフト" xfId="2691" xr:uid="{00000000-0005-0000-0000-0000830A0000}"/>
    <cellStyle name="見積-桁区切り_ﾊｰﾄﾞｿﾌﾄ費用_ハード取り纏め_ハードソフト20020719_20030107ハードソフト_20030110ハードソフト(MRCF-Lite)_【修正】ハードソフト" xfId="2692" xr:uid="{00000000-0005-0000-0000-0000840A0000}"/>
    <cellStyle name="見積桁区切り_ﾊｰﾄﾞｿﾌﾄ費用_ハード取り纏め_ハードソフト20020719_20030107ハードソフト_20030110ハードソフト(MRCF-Lite)_【松】20030116ハードソフト(APDB,MRCF-Lite)" xfId="2693" xr:uid="{00000000-0005-0000-0000-0000850A0000}"/>
    <cellStyle name="見積-桁区切り_ﾊｰﾄﾞｿﾌﾄ費用_ハード取り纏め_ハードソフト20020719_20030107ハードソフト_20030110ハードソフト(MRCF-Lite)_【松】20030116ハードソフト(APDB,MRCF-Lite)" xfId="2694" xr:uid="{00000000-0005-0000-0000-0000860A0000}"/>
    <cellStyle name="見積桁区切り_ﾊｰﾄﾞｿﾌﾄ費用_ハード取り纏め_ハードソフト20020719_20030107ハードソフト_20030110ハードソフト(MRCF-Lite)_【提出】R3サーバ御見積0304251" xfId="2695" xr:uid="{00000000-0005-0000-0000-0000870A0000}"/>
    <cellStyle name="見積-桁区切り_ﾊｰﾄﾞｿﾌﾄ費用_ハード取り纏め_ハードソフト20020719_20030107ハードソフト_20030110ハードソフト(MRCF-Lite)_【提出】R3サーバ御見積0304251" xfId="2696" xr:uid="{00000000-0005-0000-0000-0000880A0000}"/>
    <cellStyle name="見積桁区切り_ﾊｰﾄﾞｿﾌﾄ費用_ハード取り纏め_ハードソフト20020719_20030107ハードソフト_20030110ハードソフト(MRCF-Lite)_20030114ハードソフト(APDB,MRCF-Lite)" xfId="2697" xr:uid="{00000000-0005-0000-0000-0000890A0000}"/>
    <cellStyle name="見積-桁区切り_ﾊｰﾄﾞｿﾌﾄ費用_ハード取り纏め_ハードソフト20020719_20030107ハードソフト_20030110ハードソフト(MRCF-Lite)_20030114ハードソフト(APDB,MRCF-Lite)" xfId="2698" xr:uid="{00000000-0005-0000-0000-00008A0A0000}"/>
    <cellStyle name="見積桁区切り_ﾊｰﾄﾞｿﾌﾄ費用_ハード取り纏め_ハードソフト20020719_20030107ハードソフト_20030110ハードソフト(MRCF-Lite)_20030122ハードソフト" xfId="2699" xr:uid="{00000000-0005-0000-0000-00008B0A0000}"/>
    <cellStyle name="見積-桁区切り_ﾊｰﾄﾞｿﾌﾄ費用_ハード取り纏め_ハードソフト20020719_20030107ハードソフト_20030110ハードソフト(MRCF-Lite)_20030122ハードソフト" xfId="2700" xr:uid="{00000000-0005-0000-0000-00008C0A0000}"/>
    <cellStyle name="見積桁区切り_ﾊｰﾄﾞｿﾌﾄ費用_ハード取り纏め_ハードソフト20020719_20030107ハードソフト_20030110ハードソフト(MRCF-Lite)_20030123ハードソフト" xfId="2701" xr:uid="{00000000-0005-0000-0000-00008D0A0000}"/>
    <cellStyle name="見積-桁区切り_ﾊｰﾄﾞｿﾌﾄ費用_ハード取り纏め_ハードソフト20020719_20030107ハードソフト_20030110ハードソフト(MRCF-Lite)_20030123ハードソフト" xfId="2702" xr:uid="{00000000-0005-0000-0000-00008E0A0000}"/>
    <cellStyle name="見積桁区切り_ﾊｰﾄﾞｿﾌﾄ費用_ハード取り纏め_ハードソフト20020719_20030107ハードソフト_20030110ハードソフト(MRCF-Lite)_ハードソフト" xfId="2703" xr:uid="{00000000-0005-0000-0000-00008F0A0000}"/>
    <cellStyle name="見積-桁区切り_ﾊｰﾄﾞｿﾌﾄ費用_ハード取り纏め_ハードソフト20020719_20030107ハードソフト_20030110ハードソフト(MRCF-Lite)_ハードソフト" xfId="2704" xr:uid="{00000000-0005-0000-0000-0000900A0000}"/>
    <cellStyle name="見積桁区切り_ﾊｰﾄﾞｿﾌﾄ費用_ハード取り纏め_ハードソフト20020719_20030107ハードソフト_開発機器用" xfId="2705" xr:uid="{00000000-0005-0000-0000-0000910A0000}"/>
    <cellStyle name="見積-桁区切り_ﾊｰﾄﾞｿﾌﾄ費用_ハード取り纏め_ハードソフト20020719_20030107ハードソフト_開発機器用" xfId="2706" xr:uid="{00000000-0005-0000-0000-0000920A0000}"/>
    <cellStyle name="見積桁区切り_ﾊｰﾄﾞｿﾌﾄ費用_ハード取り纏め_ハードソフト20020719_20030107ハードソフト_開発機器用_見積20030114(MRCF)" xfId="2707" xr:uid="{00000000-0005-0000-0000-0000930A0000}"/>
    <cellStyle name="見積-桁区切り_ﾊｰﾄﾞｿﾌﾄ費用_ハード取り纏め_ハードソフト20020719_20030107ハードソフト_開発機器用_見積20030114(MRCF)" xfId="2708" xr:uid="{00000000-0005-0000-0000-0000940A0000}"/>
    <cellStyle name="見積桁区切り_ﾊｰﾄﾞｿﾌﾄ費用_ハード取り纏め_ハードソフト20020719_20030107ハードソフト_開発機器用_見積20030114(MRCF)_見積20030114(ShadowImage)【改】" xfId="2709" xr:uid="{00000000-0005-0000-0000-0000950A0000}"/>
    <cellStyle name="見積-桁区切り_ﾊｰﾄﾞｿﾌﾄ費用_ハード取り纏め_ハードソフト20020719_20030107ハードソフト_開発機器用_見積20030114(MRCF)_見積20030114(ShadowImage)【改】" xfId="2710" xr:uid="{00000000-0005-0000-0000-0000960A0000}"/>
    <cellStyle name="見積桁区切り_ﾊｰﾄﾞｿﾌﾄ費用_ハード取り纏め_ハードソフト20020719_20030107ハードソフト_見積20030114(ShadowImage)【改】" xfId="2711" xr:uid="{00000000-0005-0000-0000-0000970A0000}"/>
    <cellStyle name="見積-桁区切り_ﾊｰﾄﾞｿﾌﾄ費用_ハード取り纏め_ハードソフト20020719_20030107ハードソフト_見積20030114(ShadowImage)【改】" xfId="2712" xr:uid="{00000000-0005-0000-0000-0000980A0000}"/>
    <cellStyle name="見積桁区切り_ﾊｰﾄﾞｿﾌﾄ費用_ハード取り纏め_ハードソフト20020719_20030109ハードソフト_local" xfId="2713" xr:uid="{00000000-0005-0000-0000-0000990A0000}"/>
    <cellStyle name="見積-桁区切り_ﾊｰﾄﾞｿﾌﾄ費用_ハード取り纏め_ハードソフト20020719_20030109ハードソフト_local" xfId="2714" xr:uid="{00000000-0005-0000-0000-00009A0A0000}"/>
    <cellStyle name="見積桁区切り_ﾊｰﾄﾞｿﾌﾄ費用_ハード取り纏め_ハードソフト20020719_20030109ハードソフト_local_見積20030114(MRCF)" xfId="2715" xr:uid="{00000000-0005-0000-0000-00009B0A0000}"/>
    <cellStyle name="見積-桁区切り_ﾊｰﾄﾞｿﾌﾄ費用_ハード取り纏め_ハードソフト20020719_20030109ハードソフト_local_見積20030114(MRCF)" xfId="2716" xr:uid="{00000000-0005-0000-0000-00009C0A0000}"/>
    <cellStyle name="見積桁区切り_ﾊｰﾄﾞｿﾌﾄ費用_ハード取り纏め_ハードソフト20020719_20030109ハードソフト_local_見積20030114(MRCF)_見積20030114(ShadowImage)【改】" xfId="2717" xr:uid="{00000000-0005-0000-0000-00009D0A0000}"/>
    <cellStyle name="見積-桁区切り_ﾊｰﾄﾞｿﾌﾄ費用_ハード取り纏め_ハードソフト20020719_20030109ハードソフト_local_見積20030114(MRCF)_見積20030114(ShadowImage)【改】" xfId="2718" xr:uid="{00000000-0005-0000-0000-00009E0A0000}"/>
    <cellStyle name="見積桁区切り_ﾊｰﾄﾞｿﾌﾄ費用_ハード取り纏め_ハードソフト20020719_20030110ハードソフト(MRCF-Lite)" xfId="2719" xr:uid="{00000000-0005-0000-0000-00009F0A0000}"/>
    <cellStyle name="見積-桁区切り_ﾊｰﾄﾞｿﾌﾄ費用_ハード取り纏め_ハードソフト20020719_20030110ハードソフト(MRCF-Lite)" xfId="2720" xr:uid="{00000000-0005-0000-0000-0000A00A0000}"/>
    <cellStyle name="見積桁区切り_ﾊｰﾄﾞｿﾌﾄ費用_ハード取り纏め_ハードソフト20020719_20030110ハードソフト(MRCF-Lite)_見積20030114(ShadowImage)【改】" xfId="2721" xr:uid="{00000000-0005-0000-0000-0000A10A0000}"/>
    <cellStyle name="見積-桁区切り_ﾊｰﾄﾞｿﾌﾄ費用_ハード取り纏め_ハードソフト20020719_20030110ハードソフト(MRCF-Lite)_見積20030114(ShadowImage)【改】" xfId="2722" xr:uid="{00000000-0005-0000-0000-0000A20A0000}"/>
    <cellStyle name="見積桁区切り_ﾊｰﾄﾞｿﾌﾄ費用_ハード取り纏め_ハードソフト20020719_20030114ハードソフト(APDB,MRCF-Lite)" xfId="2723" xr:uid="{00000000-0005-0000-0000-0000A30A0000}"/>
    <cellStyle name="見積-桁区切り_ﾊｰﾄﾞｿﾌﾄ費用_ハード取り纏め_ハードソフト20020719_20030114ハードソフト(APDB,MRCF-Lite)" xfId="2724" xr:uid="{00000000-0005-0000-0000-0000A40A0000}"/>
    <cellStyle name="見積桁区切り_ﾊｰﾄﾞｿﾌﾄ費用_ハード取り纏め_ハードソフト20020719_20030122ハードソフト" xfId="2725" xr:uid="{00000000-0005-0000-0000-0000A50A0000}"/>
    <cellStyle name="見積-桁区切り_ﾊｰﾄﾞｿﾌﾄ費用_ハード取り纏め_ハードソフト20020719_20030122ハードソフト" xfId="2726" xr:uid="{00000000-0005-0000-0000-0000A60A0000}"/>
    <cellStyle name="見積桁区切り_ﾊｰﾄﾞｿﾌﾄ費用_ハード取り纏め_ハードソフト20020719_20030123ハードソフト" xfId="2727" xr:uid="{00000000-0005-0000-0000-0000A70A0000}"/>
    <cellStyle name="見積-桁区切り_ﾊｰﾄﾞｿﾌﾄ費用_ハード取り纏め_ハードソフト20020719_20030123ハードソフト" xfId="2728" xr:uid="{00000000-0005-0000-0000-0000A80A0000}"/>
    <cellStyle name="見積桁区切り_ﾊｰﾄﾞｿﾌﾄ費用_ハード取り纏め_ハードソフト20020719_JP１ハードソフト" xfId="2729" xr:uid="{00000000-0005-0000-0000-0000A90A0000}"/>
    <cellStyle name="見積-桁区切り_ﾊｰﾄﾞｿﾌﾄ費用_ハード取り纏め_ハードソフト20020719_JP１ハードソフト" xfId="2730" xr:uid="{00000000-0005-0000-0000-0000AA0A0000}"/>
    <cellStyle name="見積桁区切り_ﾊｰﾄﾞｿﾌﾄ費用_ハード取り纏め_ハードソフト20020719_JP１ハードソフト_見積20030114(MRCF)" xfId="2731" xr:uid="{00000000-0005-0000-0000-0000AB0A0000}"/>
    <cellStyle name="見積-桁区切り_ﾊｰﾄﾞｿﾌﾄ費用_ハード取り纏め_ハードソフト20020719_JP１ハードソフト_見積20030114(MRCF)" xfId="2732" xr:uid="{00000000-0005-0000-0000-0000AC0A0000}"/>
    <cellStyle name="見積桁区切り_ﾊｰﾄﾞｿﾌﾄ費用_ハード取り纏め_ハードソフト20020719_JP１ハードソフト_見積20030114(MRCF)_見積20030114(ShadowImage)【改】" xfId="2733" xr:uid="{00000000-0005-0000-0000-0000AD0A0000}"/>
    <cellStyle name="見積-桁区切り_ﾊｰﾄﾞｿﾌﾄ費用_ハード取り纏め_ハードソフト20020719_JP１ハードソフト_見積20030114(MRCF)_見積20030114(ShadowImage)【改】" xfId="2734" xr:uid="{00000000-0005-0000-0000-0000AE0A0000}"/>
    <cellStyle name="見積桁区切り_ﾊｰﾄﾞｿﾌﾄ費用_ハード取り纏め_ハードソフト20020719_ハードソフト" xfId="2735" xr:uid="{00000000-0005-0000-0000-0000AF0A0000}"/>
    <cellStyle name="見積-桁区切り_ﾊｰﾄﾞｿﾌﾄ費用_ハード取り纏め_ハードソフト20020719_ハードソフト" xfId="2736" xr:uid="{00000000-0005-0000-0000-0000B00A0000}"/>
    <cellStyle name="見積桁区切り_ﾊｰﾄﾞｿﾌﾄ費用_ハード取り纏め_ハードソフト20020719_ハードソフト20020729案2（380×1台）" xfId="2737" xr:uid="{00000000-0005-0000-0000-0000B10A0000}"/>
    <cellStyle name="見積-桁区切り_ﾊｰﾄﾞｿﾌﾄ費用_ハード取り纏め_ハードソフト20020719_ハードソフト20020729案2（380×1台）" xfId="2738" xr:uid="{00000000-0005-0000-0000-0000B20A0000}"/>
    <cellStyle name="見積桁区切り_ﾊｰﾄﾞｿﾌﾄ費用_ハード取り纏め_ハードソフト20020719_ハードソフト20020729案2（380×1台）_20030109muratal" xfId="2739" xr:uid="{00000000-0005-0000-0000-0000B30A0000}"/>
    <cellStyle name="見積-桁区切り_ﾊｰﾄﾞｿﾌﾄ費用_ハード取り纏め_ハードソフト20020719_ハードソフト20020729案2（380×1台）_20030109muratal" xfId="2740" xr:uid="{00000000-0005-0000-0000-0000B40A0000}"/>
    <cellStyle name="見積桁区切り_ﾊｰﾄﾞｿﾌﾄ費用_ハード取り纏め_ハードソフト20020719_ハードソフト20020729案2（380×1台）_20030109muratal_見積20030114(MRCF)" xfId="2741" xr:uid="{00000000-0005-0000-0000-0000B50A0000}"/>
    <cellStyle name="見積-桁区切り_ﾊｰﾄﾞｿﾌﾄ費用_ハード取り纏め_ハードソフト20020719_ハードソフト20020729案2（380×1台）_20030109muratal_見積20030114(MRCF)" xfId="2742" xr:uid="{00000000-0005-0000-0000-0000B60A0000}"/>
    <cellStyle name="見積桁区切り_ﾊｰﾄﾞｿﾌﾄ費用_ハード取り纏め_ハードソフト20020719_ハードソフト20020729案2（380×1台）_20030109muratal_見積20030114(MRCF)_見積20030114(ShadowImage)【改】" xfId="2743" xr:uid="{00000000-0005-0000-0000-0000B70A0000}"/>
    <cellStyle name="見積-桁区切り_ﾊｰﾄﾞｿﾌﾄ費用_ハード取り纏め_ハードソフト20020719_ハードソフト20020729案2（380×1台）_20030109muratal_見積20030114(MRCF)_見積20030114(ShadowImage)【改】" xfId="2744" xr:uid="{00000000-0005-0000-0000-0000B80A0000}"/>
    <cellStyle name="見積桁区切り_ﾊｰﾄﾞｿﾌﾄ費用_ハード取り纏め_ハードソフト20020719_ハードソフト20020729案2（380×1台）_20030109ハードソフト" xfId="2745" xr:uid="{00000000-0005-0000-0000-0000B90A0000}"/>
    <cellStyle name="見積-桁区切り_ﾊｰﾄﾞｿﾌﾄ費用_ハード取り纏め_ハードソフト20020719_ハードソフト20020729案2（380×1台）_20030109ハードソフト" xfId="2746" xr:uid="{00000000-0005-0000-0000-0000BA0A0000}"/>
    <cellStyle name="見積桁区切り_ﾊｰﾄﾞｿﾌﾄ費用_ハード取り纏め_ハードソフト20020719_ハードソフト20020729案2（380×1台）_20030109ハードソフト_見積20030114(MRCF)" xfId="2747" xr:uid="{00000000-0005-0000-0000-0000BB0A0000}"/>
    <cellStyle name="見積-桁区切り_ﾊｰﾄﾞｿﾌﾄ費用_ハード取り纏め_ハードソフト20020719_ハードソフト20020729案2（380×1台）_20030109ハードソフト_見積20030114(MRCF)" xfId="2748" xr:uid="{00000000-0005-0000-0000-0000BC0A0000}"/>
    <cellStyle name="見積桁区切り_ﾊｰﾄﾞｿﾌﾄ費用_ハード取り纏め_ハードソフト20020719_ハードソフト20020729案2（380×1台）_20030109ハードソフト_見積20030114(MRCF)_見積20030114(ShadowImage)【改】" xfId="2749" xr:uid="{00000000-0005-0000-0000-0000BD0A0000}"/>
    <cellStyle name="見積-桁区切り_ﾊｰﾄﾞｿﾌﾄ費用_ハード取り纏め_ハードソフト20020719_ハードソフト20020729案2（380×1台）_20030109ハードソフト_見積20030114(MRCF)_見積20030114(ShadowImage)【改】" xfId="2750" xr:uid="{00000000-0005-0000-0000-0000BE0A0000}"/>
    <cellStyle name="見積桁区切り_ﾊｰﾄﾞｿﾌﾄ費用_ハード取り纏め_ハードソフト20020719_ハードソフト20020729案2（380×1台）_20030110ハードソフト(MRCF-Lite)" xfId="2751" xr:uid="{00000000-0005-0000-0000-0000BF0A0000}"/>
    <cellStyle name="見積-桁区切り_ﾊｰﾄﾞｿﾌﾄ費用_ハード取り纏め_ハードソフト20020719_ハードソフト20020729案2（380×1台）_20030110ハードソフト(MRCF-Lite)" xfId="2752" xr:uid="{00000000-0005-0000-0000-0000C00A0000}"/>
    <cellStyle name="見積桁区切り_ﾊｰﾄﾞｿﾌﾄ費用_ハード取り纏め_ハードソフト20020719_ハードソフト20020729案2（380×1台）_20030110ハードソフト(MRCF-Lite)_【修正】ハードソフト" xfId="2753" xr:uid="{00000000-0005-0000-0000-0000C10A0000}"/>
    <cellStyle name="見積-桁区切り_ﾊｰﾄﾞｿﾌﾄ費用_ハード取り纏め_ハードソフト20020719_ハードソフト20020729案2（380×1台）_20030110ハードソフト(MRCF-Lite)_【修正】ハードソフト" xfId="2754" xr:uid="{00000000-0005-0000-0000-0000C20A0000}"/>
    <cellStyle name="見積桁区切り_ﾊｰﾄﾞｿﾌﾄ費用_ハード取り纏め_ハードソフト20020719_ハードソフト20020729案2（380×1台）_20030110ハードソフト(MRCF-Lite)_【松】20030116ハードソフト(APDB,MRCF-Lite)" xfId="2755" xr:uid="{00000000-0005-0000-0000-0000C30A0000}"/>
    <cellStyle name="見積-桁区切り_ﾊｰﾄﾞｿﾌﾄ費用_ハード取り纏め_ハードソフト20020719_ハードソフト20020729案2（380×1台）_20030110ハードソフト(MRCF-Lite)_【松】20030116ハードソフト(APDB,MRCF-Lite)" xfId="2756" xr:uid="{00000000-0005-0000-0000-0000C40A0000}"/>
    <cellStyle name="見積桁区切り_ﾊｰﾄﾞｿﾌﾄ費用_ハード取り纏め_ハードソフト20020719_ハードソフト20020729案2（380×1台）_20030110ハードソフト(MRCF-Lite)_【提出】R3サーバ御見積0304251" xfId="2757" xr:uid="{00000000-0005-0000-0000-0000C50A0000}"/>
    <cellStyle name="見積-桁区切り_ﾊｰﾄﾞｿﾌﾄ費用_ハード取り纏め_ハードソフト20020719_ハードソフト20020729案2（380×1台）_20030110ハードソフト(MRCF-Lite)_【提出】R3サーバ御見積0304251" xfId="2758" xr:uid="{00000000-0005-0000-0000-0000C60A0000}"/>
    <cellStyle name="見積桁区切り_ﾊｰﾄﾞｿﾌﾄ費用_ハード取り纏め_ハードソフト20020719_ハードソフト20020729案2（380×1台）_20030110ハードソフト(MRCF-Lite)_20030114ハードソフト(APDB,MRCF-Lite)" xfId="2759" xr:uid="{00000000-0005-0000-0000-0000C70A0000}"/>
    <cellStyle name="見積-桁区切り_ﾊｰﾄﾞｿﾌﾄ費用_ハード取り纏め_ハードソフト20020719_ハードソフト20020729案2（380×1台）_20030110ハードソフト(MRCF-Lite)_20030114ハードソフト(APDB,MRCF-Lite)" xfId="2760" xr:uid="{00000000-0005-0000-0000-0000C80A0000}"/>
    <cellStyle name="見積桁区切り_ﾊｰﾄﾞｿﾌﾄ費用_ハード取り纏め_ハードソフト20020719_ハードソフト20020729案2（380×1台）_20030110ハードソフト(MRCF-Lite)_20030122ハードソフト" xfId="2761" xr:uid="{00000000-0005-0000-0000-0000C90A0000}"/>
    <cellStyle name="見積-桁区切り_ﾊｰﾄﾞｿﾌﾄ費用_ハード取り纏め_ハードソフト20020719_ハードソフト20020729案2（380×1台）_20030110ハードソフト(MRCF-Lite)_20030122ハードソフト" xfId="2762" xr:uid="{00000000-0005-0000-0000-0000CA0A0000}"/>
    <cellStyle name="見積桁区切り_ﾊｰﾄﾞｿﾌﾄ費用_ハード取り纏め_ハードソフト20020719_ハードソフト20020729案2（380×1台）_20030110ハードソフト(MRCF-Lite)_20030123ハードソフト" xfId="2763" xr:uid="{00000000-0005-0000-0000-0000CB0A0000}"/>
    <cellStyle name="見積-桁区切り_ﾊｰﾄﾞｿﾌﾄ費用_ハード取り纏め_ハードソフト20020719_ハードソフト20020729案2（380×1台）_20030110ハードソフト(MRCF-Lite)_20030123ハードソフト" xfId="2764" xr:uid="{00000000-0005-0000-0000-0000CC0A0000}"/>
    <cellStyle name="見積桁区切り_ﾊｰﾄﾞｿﾌﾄ費用_ハード取り纏め_ハードソフト20020719_ハードソフト20020729案2（380×1台）_20030110ハードソフト(MRCF-Lite)_ハードソフト" xfId="2765" xr:uid="{00000000-0005-0000-0000-0000CD0A0000}"/>
    <cellStyle name="見積-桁区切り_ﾊｰﾄﾞｿﾌﾄ費用_ハード取り纏め_ハードソフト20020719_ハードソフト20020729案2（380×1台）_20030110ハードソフト(MRCF-Lite)_ハードソフト" xfId="2766" xr:uid="{00000000-0005-0000-0000-0000CE0A0000}"/>
    <cellStyle name="見積桁区切り_ﾊｰﾄﾞｿﾌﾄ費用_ハード取り纏め_ハードソフト20020719_ハードソフト20020729案2（380×1台）_開発機器用" xfId="2767" xr:uid="{00000000-0005-0000-0000-0000CF0A0000}"/>
    <cellStyle name="見積-桁区切り_ﾊｰﾄﾞｿﾌﾄ費用_ハード取り纏め_ハードソフト20020719_ハードソフト20020729案2（380×1台）_開発機器用" xfId="2768" xr:uid="{00000000-0005-0000-0000-0000D00A0000}"/>
    <cellStyle name="見積桁区切り_ﾊｰﾄﾞｿﾌﾄ費用_ハード取り纏め_ハードソフト20020719_ハードソフト20020729案2（380×1台）_開発機器用_見積20030114(MRCF)" xfId="2769" xr:uid="{00000000-0005-0000-0000-0000D10A0000}"/>
    <cellStyle name="見積-桁区切り_ﾊｰﾄﾞｿﾌﾄ費用_ハード取り纏め_ハードソフト20020719_ハードソフト20020729案2（380×1台）_開発機器用_見積20030114(MRCF)" xfId="2770" xr:uid="{00000000-0005-0000-0000-0000D20A0000}"/>
    <cellStyle name="見積桁区切り_ﾊｰﾄﾞｿﾌﾄ費用_ハード取り纏め_ハードソフト20020719_ハードソフト20020729案2（380×1台）_開発機器用_見積20030114(MRCF)_見積20030114(ShadowImage)【改】" xfId="2771" xr:uid="{00000000-0005-0000-0000-0000D30A0000}"/>
    <cellStyle name="見積-桁区切り_ﾊｰﾄﾞｿﾌﾄ費用_ハード取り纏め_ハードソフト20020719_ハードソフト20020729案2（380×1台）_開発機器用_見積20030114(MRCF)_見積20030114(ShadowImage)【改】" xfId="2772" xr:uid="{00000000-0005-0000-0000-0000D40A0000}"/>
    <cellStyle name="見積桁区切り_ﾊｰﾄﾞｿﾌﾄ費用_ハード取り纏め_ハードソフト20020719_ハードソフト20020729案2（380×1台）_見積20030114(ShadowImage)【改】" xfId="2773" xr:uid="{00000000-0005-0000-0000-0000D50A0000}"/>
    <cellStyle name="見積-桁区切り_ﾊｰﾄﾞｿﾌﾄ費用_ハード取り纏め_ハードソフト20020719_ハードソフト20020729案2（380×1台）_見積20030114(ShadowImage)【改】" xfId="2774" xr:uid="{00000000-0005-0000-0000-0000D60A0000}"/>
    <cellStyle name="見積桁区切り_ﾊｰﾄﾞｿﾌﾄ費用_ハード取り纏め_ハードソフト20020719_ハードソフト20030313" xfId="2775" xr:uid="{00000000-0005-0000-0000-0000D70A0000}"/>
    <cellStyle name="見積-桁区切り_ﾊｰﾄﾞｿﾌﾄ費用_ハード取り纏め_ハードソフト20020719_ハードソフト20030313" xfId="2776" xr:uid="{00000000-0005-0000-0000-0000D80A0000}"/>
    <cellStyle name="見積桁区切り_ﾊｰﾄﾞｿﾌﾄ費用_ハード取り纏め_ハードソフト20020719_見積20030114(MRCF)" xfId="2777" xr:uid="{00000000-0005-0000-0000-0000D90A0000}"/>
    <cellStyle name="見積-桁区切り_ﾊｰﾄﾞｿﾌﾄ費用_ハード取り纏め_ハードソフト20020719_見積20030114(MRCF)" xfId="2778" xr:uid="{00000000-0005-0000-0000-0000DA0A0000}"/>
    <cellStyle name="見積桁区切り_ﾊｰﾄﾞｿﾌﾄ費用_ハード取り纏め_ハードソフト20020719_見積20030114(MRCF)_見積20030114(ShadowImage)【改】" xfId="2779" xr:uid="{00000000-0005-0000-0000-0000DB0A0000}"/>
    <cellStyle name="見積-桁区切り_ﾊｰﾄﾞｿﾌﾄ費用_ハード取り纏め_ハードソフト20020719_見積20030114(MRCF)_見積20030114(ShadowImage)【改】" xfId="2780" xr:uid="{00000000-0005-0000-0000-0000DC0A0000}"/>
    <cellStyle name="見積桁区切り_ﾊｰﾄﾞｿﾌﾄ費用_ハード取り纏め_ハードソフト20020719_本番機構成20020807" xfId="2781" xr:uid="{00000000-0005-0000-0000-0000DD0A0000}"/>
    <cellStyle name="見積-桁区切り_ﾊｰﾄﾞｿﾌﾄ費用_ハード取り纏め_ハードソフト20020719_本番機構成20020807" xfId="2782" xr:uid="{00000000-0005-0000-0000-0000DE0A0000}"/>
    <cellStyle name="見積桁区切り_ﾊｰﾄﾞｿﾌﾄ費用_ハード取り纏め_ハードソフト20020719_本番機構成20021129" xfId="2783" xr:uid="{00000000-0005-0000-0000-0000DF0A0000}"/>
    <cellStyle name="見積-桁区切り_ﾊｰﾄﾞｿﾌﾄ費用_ハード取り纏め_ハードソフト20020719_本番機構成20021129" xfId="2784" xr:uid="{00000000-0005-0000-0000-0000E00A0000}"/>
    <cellStyle name="見積桁区切り_ﾊｰﾄﾞｿﾌﾄ費用_ハード取り纏め_ハードソフト20020719_本番機構成20021129_20030109muratal" xfId="2785" xr:uid="{00000000-0005-0000-0000-0000E10A0000}"/>
    <cellStyle name="見積-桁区切り_ﾊｰﾄﾞｿﾌﾄ費用_ハード取り纏め_ハードソフト20020719_本番機構成20021129_20030109muratal" xfId="2786" xr:uid="{00000000-0005-0000-0000-0000E20A0000}"/>
    <cellStyle name="見積桁区切り_ﾊｰﾄﾞｿﾌﾄ費用_ハード取り纏め_ハードソフト20020719_本番機構成20021129_20030109muratal_見積20030114(MRCF)" xfId="2787" xr:uid="{00000000-0005-0000-0000-0000E30A0000}"/>
    <cellStyle name="見積-桁区切り_ﾊｰﾄﾞｿﾌﾄ費用_ハード取り纏め_ハードソフト20020719_本番機構成20021129_20030109muratal_見積20030114(MRCF)" xfId="2788" xr:uid="{00000000-0005-0000-0000-0000E40A0000}"/>
    <cellStyle name="見積桁区切り_ﾊｰﾄﾞｿﾌﾄ費用_ハード取り纏め_ハードソフト20020719_本番機構成20021129_20030109muratal_見積20030114(MRCF)_見積20030114(ShadowImage)【改】" xfId="2789" xr:uid="{00000000-0005-0000-0000-0000E50A0000}"/>
    <cellStyle name="見積-桁区切り_ﾊｰﾄﾞｿﾌﾄ費用_ハード取り纏め_ハードソフト20020719_本番機構成20021129_20030109muratal_見積20030114(MRCF)_見積20030114(ShadowImage)【改】" xfId="2790" xr:uid="{00000000-0005-0000-0000-0000E60A0000}"/>
    <cellStyle name="見積桁区切り_ﾊｰﾄﾞｿﾌﾄ費用_ハード取り纏め_ハードソフト20020719_本番機構成20021129_20030109ハードソフト" xfId="2791" xr:uid="{00000000-0005-0000-0000-0000E70A0000}"/>
    <cellStyle name="見積-桁区切り_ﾊｰﾄﾞｿﾌﾄ費用_ハード取り纏め_ハードソフト20020719_本番機構成20021129_20030109ハードソフト" xfId="2792" xr:uid="{00000000-0005-0000-0000-0000E80A0000}"/>
    <cellStyle name="見積桁区切り_ﾊｰﾄﾞｿﾌﾄ費用_ハード取り纏め_ハードソフト20020719_本番機構成20021129_20030109ハードソフト_見積20030114(MRCF)" xfId="2793" xr:uid="{00000000-0005-0000-0000-0000E90A0000}"/>
    <cellStyle name="見積-桁区切り_ﾊｰﾄﾞｿﾌﾄ費用_ハード取り纏め_ハードソフト20020719_本番機構成20021129_20030109ハードソフト_見積20030114(MRCF)" xfId="2794" xr:uid="{00000000-0005-0000-0000-0000EA0A0000}"/>
    <cellStyle name="見積桁区切り_ﾊｰﾄﾞｿﾌﾄ費用_ハード取り纏め_ハードソフト20020719_本番機構成20021129_20030109ハードソフト_見積20030114(MRCF)_見積20030114(ShadowImage)【改】" xfId="2795" xr:uid="{00000000-0005-0000-0000-0000EB0A0000}"/>
    <cellStyle name="見積-桁区切り_ﾊｰﾄﾞｿﾌﾄ費用_ハード取り纏め_ハードソフト20020719_本番機構成20021129_20030109ハードソフト_見積20030114(MRCF)_見積20030114(ShadowImage)【改】" xfId="2796" xr:uid="{00000000-0005-0000-0000-0000EC0A0000}"/>
    <cellStyle name="見積桁区切り_ﾊｰﾄﾞｿﾌﾄ費用_ハード取り纏め_ハードソフト20020719_本番機構成20021129_20030110ハードソフト(MRCF-Lite)" xfId="2797" xr:uid="{00000000-0005-0000-0000-0000ED0A0000}"/>
    <cellStyle name="見積-桁区切り_ﾊｰﾄﾞｿﾌﾄ費用_ハード取り纏め_ハードソフト20020719_本番機構成20021129_20030110ハードソフト(MRCF-Lite)" xfId="2798" xr:uid="{00000000-0005-0000-0000-0000EE0A0000}"/>
    <cellStyle name="見積桁区切り_ﾊｰﾄﾞｿﾌﾄ費用_ハード取り纏め_ハードソフト20020719_本番機構成20021129_20030110ハードソフト(MRCF-Lite)_【修正】ハードソフト" xfId="2799" xr:uid="{00000000-0005-0000-0000-0000EF0A0000}"/>
    <cellStyle name="見積-桁区切り_ﾊｰﾄﾞｿﾌﾄ費用_ハード取り纏め_ハードソフト20020719_本番機構成20021129_20030110ハードソフト(MRCF-Lite)_【修正】ハードソフト" xfId="2800" xr:uid="{00000000-0005-0000-0000-0000F00A0000}"/>
    <cellStyle name="見積桁区切り_ﾊｰﾄﾞｿﾌﾄ費用_ハード取り纏め_ハードソフト20020719_本番機構成20021129_20030110ハードソフト(MRCF-Lite)_【松】20030116ハードソフト(APDB,MRCF-Lite)" xfId="2801" xr:uid="{00000000-0005-0000-0000-0000F10A0000}"/>
    <cellStyle name="見積-桁区切り_ﾊｰﾄﾞｿﾌﾄ費用_ハード取り纏め_ハードソフト20020719_本番機構成20021129_20030110ハードソフト(MRCF-Lite)_【松】20030116ハードソフト(APDB,MRCF-Lite)" xfId="2802" xr:uid="{00000000-0005-0000-0000-0000F20A0000}"/>
    <cellStyle name="見積桁区切り_ﾊｰﾄﾞｿﾌﾄ費用_ハード取り纏め_ハードソフト20020719_本番機構成20021129_20030110ハードソフト(MRCF-Lite)_【提出】R3サーバ御見積0304251" xfId="2803" xr:uid="{00000000-0005-0000-0000-0000F30A0000}"/>
    <cellStyle name="見積-桁区切り_ﾊｰﾄﾞｿﾌﾄ費用_ハード取り纏め_ハードソフト20020719_本番機構成20021129_20030110ハードソフト(MRCF-Lite)_【提出】R3サーバ御見積0304251" xfId="2804" xr:uid="{00000000-0005-0000-0000-0000F40A0000}"/>
    <cellStyle name="見積桁区切り_ﾊｰﾄﾞｿﾌﾄ費用_ハード取り纏め_ハードソフト20020719_本番機構成20021129_20030110ハードソフト(MRCF-Lite)_20030114ハードソフト(APDB,MRCF-Lite)" xfId="2805" xr:uid="{00000000-0005-0000-0000-0000F50A0000}"/>
    <cellStyle name="見積-桁区切り_ﾊｰﾄﾞｿﾌﾄ費用_ハード取り纏め_ハードソフト20020719_本番機構成20021129_20030110ハードソフト(MRCF-Lite)_20030114ハードソフト(APDB,MRCF-Lite)" xfId="2806" xr:uid="{00000000-0005-0000-0000-0000F60A0000}"/>
    <cellStyle name="見積桁区切り_ﾊｰﾄﾞｿﾌﾄ費用_ハード取り纏め_ハードソフト20020719_本番機構成20021129_20030110ハードソフト(MRCF-Lite)_20030122ハードソフト" xfId="2807" xr:uid="{00000000-0005-0000-0000-0000F70A0000}"/>
    <cellStyle name="見積-桁区切り_ﾊｰﾄﾞｿﾌﾄ費用_ハード取り纏め_ハードソフト20020719_本番機構成20021129_20030110ハードソフト(MRCF-Lite)_20030122ハードソフト" xfId="2808" xr:uid="{00000000-0005-0000-0000-0000F80A0000}"/>
    <cellStyle name="見積桁区切り_ﾊｰﾄﾞｿﾌﾄ費用_ハード取り纏め_ハードソフト20020719_本番機構成20021129_20030110ハードソフト(MRCF-Lite)_20030123ハードソフト" xfId="2809" xr:uid="{00000000-0005-0000-0000-0000F90A0000}"/>
    <cellStyle name="見積-桁区切り_ﾊｰﾄﾞｿﾌﾄ費用_ハード取り纏め_ハードソフト20020719_本番機構成20021129_20030110ハードソフト(MRCF-Lite)_20030123ハードソフト" xfId="2810" xr:uid="{00000000-0005-0000-0000-0000FA0A0000}"/>
    <cellStyle name="見積桁区切り_ﾊｰﾄﾞｿﾌﾄ費用_ハード取り纏め_ハードソフト20020719_本番機構成20021129_20030110ハードソフト(MRCF-Lite)_ハードソフト" xfId="2811" xr:uid="{00000000-0005-0000-0000-0000FB0A0000}"/>
    <cellStyle name="見積-桁区切り_ﾊｰﾄﾞｿﾌﾄ費用_ハード取り纏め_ハードソフト20020719_本番機構成20021129_20030110ハードソフト(MRCF-Lite)_ハードソフト" xfId="2812" xr:uid="{00000000-0005-0000-0000-0000FC0A0000}"/>
    <cellStyle name="見積桁区切り_ﾊｰﾄﾞｿﾌﾄ費用_ハード取り纏め_ハードソフト20020719_本番機構成20021129_開発機器用" xfId="2813" xr:uid="{00000000-0005-0000-0000-0000FD0A0000}"/>
    <cellStyle name="見積-桁区切り_ﾊｰﾄﾞｿﾌﾄ費用_ハード取り纏め_ハードソフト20020719_本番機構成20021129_開発機器用" xfId="2814" xr:uid="{00000000-0005-0000-0000-0000FE0A0000}"/>
    <cellStyle name="見積桁区切り_ﾊｰﾄﾞｿﾌﾄ費用_ハード取り纏め_ハードソフト20020719_本番機構成20021129_開発機器用_見積20030114(MRCF)" xfId="2815" xr:uid="{00000000-0005-0000-0000-0000FF0A0000}"/>
    <cellStyle name="見積-桁区切り_ﾊｰﾄﾞｿﾌﾄ費用_ハード取り纏め_ハードソフト20020719_本番機構成20021129_開発機器用_見積20030114(MRCF)" xfId="2816" xr:uid="{00000000-0005-0000-0000-0000000B0000}"/>
    <cellStyle name="見積桁区切り_ﾊｰﾄﾞｿﾌﾄ費用_ハード取り纏め_ハードソフト20020719_本番機構成20021129_開発機器用_見積20030114(MRCF)_見積20030114(ShadowImage)【改】" xfId="2817" xr:uid="{00000000-0005-0000-0000-0000010B0000}"/>
    <cellStyle name="見積-桁区切り_ﾊｰﾄﾞｿﾌﾄ費用_ハード取り纏め_ハードソフト20020719_本番機構成20021129_開発機器用_見積20030114(MRCF)_見積20030114(ShadowImage)【改】" xfId="2818" xr:uid="{00000000-0005-0000-0000-0000020B0000}"/>
    <cellStyle name="見積桁区切り_ﾊｰﾄﾞｿﾌﾄ費用_ハード取り纏め_ハードソフト20020719_本番機構成20021129_見積20030114(ShadowImage)【改】" xfId="2819" xr:uid="{00000000-0005-0000-0000-0000030B0000}"/>
    <cellStyle name="見積-桁区切り_ﾊｰﾄﾞｿﾌﾄ費用_ハード取り纏め_ハードソフト20020719_本番機構成20021129_見積20030114(ShadowImage)【改】" xfId="2820" xr:uid="{00000000-0005-0000-0000-0000040B0000}"/>
    <cellStyle name="見積桁区切り_ﾊｰﾄﾞｿﾌﾄ費用_ハード取り纏め_ハードソフト20020729案1（270×2台）" xfId="2821" xr:uid="{00000000-0005-0000-0000-0000050B0000}"/>
    <cellStyle name="見積-桁区切り_ﾊｰﾄﾞｿﾌﾄ費用_ハード取り纏め_ハードソフト20020729案1（270×2台）" xfId="2822" xr:uid="{00000000-0005-0000-0000-0000060B0000}"/>
    <cellStyle name="見積桁区切り_ﾊｰﾄﾞｿﾌﾄ費用_ハード取り纏め_ハードソフト20020729案1（270×2台）_【20021205修正、顧客未提出】顧客提出ハード021130" xfId="2823" xr:uid="{00000000-0005-0000-0000-0000070B0000}"/>
    <cellStyle name="見積-桁区切り_ﾊｰﾄﾞｿﾌﾄ費用_ハード取り纏め_ハードソフト20020729案1（270×2台）_【20021205修正、顧客未提出】顧客提出ハード021130" xfId="2824" xr:uid="{00000000-0005-0000-0000-0000080B0000}"/>
    <cellStyle name="見積桁区切り_ﾊｰﾄﾞｿﾌﾄ費用_ハード取り纏め_ハードソフト20020729案1（270×2台）_【修正】ハードソフト" xfId="2825" xr:uid="{00000000-0005-0000-0000-0000090B0000}"/>
    <cellStyle name="見積-桁区切り_ﾊｰﾄﾞｿﾌﾄ費用_ハード取り纏め_ハードソフト20020729案1（270×2台）_【修正】ハードソフト" xfId="2826" xr:uid="{00000000-0005-0000-0000-00000A0B0000}"/>
    <cellStyle name="見積桁区切り_ﾊｰﾄﾞｿﾌﾄ費用_ハード取り纏め_ハードソフト20020729案1（270×2台）_【松】20030116ハードソフト(APDB,MRCF-Lite)" xfId="2827" xr:uid="{00000000-0005-0000-0000-00000B0B0000}"/>
    <cellStyle name="見積-桁区切り_ﾊｰﾄﾞｿﾌﾄ費用_ハード取り纏め_ハードソフト20020729案1（270×2台）_【松】20030116ハードソフト(APDB,MRCF-Lite)" xfId="2828" xr:uid="{00000000-0005-0000-0000-00000C0B0000}"/>
    <cellStyle name="見積桁区切り_ﾊｰﾄﾞｿﾌﾄ費用_ハード取り纏め_ハードソフト20020729案1（270×2台）_【提出】R3サーバ御見積0304251" xfId="2829" xr:uid="{00000000-0005-0000-0000-00000D0B0000}"/>
    <cellStyle name="見積-桁区切り_ﾊｰﾄﾞｿﾌﾄ費用_ハード取り纏め_ハードソフト20020729案1（270×2台）_【提出】R3サーバ御見積0304251" xfId="2830" xr:uid="{00000000-0005-0000-0000-00000E0B0000}"/>
    <cellStyle name="見積桁区切り_ﾊｰﾄﾞｿﾌﾄ費用_ハード取り纏め_ハードソフト20020729案1（270×2台）_20030107ハードソフト" xfId="2831" xr:uid="{00000000-0005-0000-0000-00000F0B0000}"/>
    <cellStyle name="見積-桁区切り_ﾊｰﾄﾞｿﾌﾄ費用_ハード取り纏め_ハードソフト20020729案1（270×2台）_20030107ハードソフト" xfId="2832" xr:uid="{00000000-0005-0000-0000-0000100B0000}"/>
    <cellStyle name="見積桁区切り_ﾊｰﾄﾞｿﾌﾄ費用_ハード取り纏め_ハードソフト20020729案1（270×2台）_20030107ハードソフト_20030109muratal" xfId="2833" xr:uid="{00000000-0005-0000-0000-0000110B0000}"/>
    <cellStyle name="見積-桁区切り_ﾊｰﾄﾞｿﾌﾄ費用_ハード取り纏め_ハードソフト20020729案1（270×2台）_20030107ハードソフト_20030109muratal" xfId="2834" xr:uid="{00000000-0005-0000-0000-0000120B0000}"/>
    <cellStyle name="見積桁区切り_ﾊｰﾄﾞｿﾌﾄ費用_ハード取り纏め_ハードソフト20020729案1（270×2台）_20030107ハードソフト_20030109muratal_見積20030114(MRCF)" xfId="2835" xr:uid="{00000000-0005-0000-0000-0000130B0000}"/>
    <cellStyle name="見積-桁区切り_ﾊｰﾄﾞｿﾌﾄ費用_ハード取り纏め_ハードソフト20020729案1（270×2台）_20030107ハードソフト_20030109muratal_見積20030114(MRCF)" xfId="2836" xr:uid="{00000000-0005-0000-0000-0000140B0000}"/>
    <cellStyle name="見積桁区切り_ﾊｰﾄﾞｿﾌﾄ費用_ハード取り纏め_ハードソフト20020729案1（270×2台）_20030107ハードソフト_20030109muratal_見積20030114(MRCF)_見積20030114(ShadowImage)【改】" xfId="2837" xr:uid="{00000000-0005-0000-0000-0000150B0000}"/>
    <cellStyle name="見積-桁区切り_ﾊｰﾄﾞｿﾌﾄ費用_ハード取り纏め_ハードソフト20020729案1（270×2台）_20030107ハードソフト_20030109muratal_見積20030114(MRCF)_見積20030114(ShadowImage)【改】" xfId="2838" xr:uid="{00000000-0005-0000-0000-0000160B0000}"/>
    <cellStyle name="見積桁区切り_ﾊｰﾄﾞｿﾌﾄ費用_ハード取り纏め_ハードソフト20020729案1（270×2台）_20030107ハードソフト_20030109ハードソフト" xfId="2839" xr:uid="{00000000-0005-0000-0000-0000170B0000}"/>
    <cellStyle name="見積-桁区切り_ﾊｰﾄﾞｿﾌﾄ費用_ハード取り纏め_ハードソフト20020729案1（270×2台）_20030107ハードソフト_20030109ハードソフト" xfId="2840" xr:uid="{00000000-0005-0000-0000-0000180B0000}"/>
    <cellStyle name="見積桁区切り_ﾊｰﾄﾞｿﾌﾄ費用_ハード取り纏め_ハードソフト20020729案1（270×2台）_20030107ハードソフト_20030109ハードソフト_見積20030114(MRCF)" xfId="2841" xr:uid="{00000000-0005-0000-0000-0000190B0000}"/>
    <cellStyle name="見積-桁区切り_ﾊｰﾄﾞｿﾌﾄ費用_ハード取り纏め_ハードソフト20020729案1（270×2台）_20030107ハードソフト_20030109ハードソフト_見積20030114(MRCF)" xfId="2842" xr:uid="{00000000-0005-0000-0000-00001A0B0000}"/>
    <cellStyle name="見積桁区切り_ﾊｰﾄﾞｿﾌﾄ費用_ハード取り纏め_ハードソフト20020729案1（270×2台）_20030107ハードソフト_20030109ハードソフト_見積20030114(MRCF)_見積20030114(ShadowImage)【改】" xfId="2843" xr:uid="{00000000-0005-0000-0000-00001B0B0000}"/>
    <cellStyle name="見積-桁区切り_ﾊｰﾄﾞｿﾌﾄ費用_ハード取り纏め_ハードソフト20020729案1（270×2台）_20030107ハードソフト_20030109ハードソフト_見積20030114(MRCF)_見積20030114(ShadowImage)【改】" xfId="2844" xr:uid="{00000000-0005-0000-0000-00001C0B0000}"/>
    <cellStyle name="見積桁区切り_ﾊｰﾄﾞｿﾌﾄ費用_ハード取り纏め_ハードソフト20020729案1（270×2台）_20030107ハードソフト_20030110ハードソフト(MRCF-Lite)" xfId="2845" xr:uid="{00000000-0005-0000-0000-00001D0B0000}"/>
    <cellStyle name="見積-桁区切り_ﾊｰﾄﾞｿﾌﾄ費用_ハード取り纏め_ハードソフト20020729案1（270×2台）_20030107ハードソフト_20030110ハードソフト(MRCF-Lite)" xfId="2846" xr:uid="{00000000-0005-0000-0000-00001E0B0000}"/>
    <cellStyle name="見積桁区切り_ﾊｰﾄﾞｿﾌﾄ費用_ハード取り纏め_ハードソフト20020729案1（270×2台）_20030107ハードソフト_20030110ハードソフト(MRCF-Lite)_【修正】ハードソフト" xfId="2847" xr:uid="{00000000-0005-0000-0000-00001F0B0000}"/>
    <cellStyle name="見積-桁区切り_ﾊｰﾄﾞｿﾌﾄ費用_ハード取り纏め_ハードソフト20020729案1（270×2台）_20030107ハードソフト_20030110ハードソフト(MRCF-Lite)_【修正】ハードソフト" xfId="2848" xr:uid="{00000000-0005-0000-0000-0000200B0000}"/>
    <cellStyle name="見積桁区切り_ﾊｰﾄﾞｿﾌﾄ費用_ハード取り纏め_ハードソフト20020729案1（270×2台）_20030107ハードソフト_20030110ハードソフト(MRCF-Lite)_【松】20030116ハードソフト(APDB,MRCF-Lite)" xfId="2849" xr:uid="{00000000-0005-0000-0000-0000210B0000}"/>
    <cellStyle name="見積-桁区切り_ﾊｰﾄﾞｿﾌﾄ費用_ハード取り纏め_ハードソフト20020729案1（270×2台）_20030107ハードソフト_20030110ハードソフト(MRCF-Lite)_【松】20030116ハードソフト(APDB,MRCF-Lite)" xfId="2850" xr:uid="{00000000-0005-0000-0000-0000220B0000}"/>
    <cellStyle name="見積桁区切り_ﾊｰﾄﾞｿﾌﾄ費用_ハード取り纏め_ハードソフト20020729案1（270×2台）_20030107ハードソフト_20030110ハードソフト(MRCF-Lite)_【提出】R3サーバ御見積0304251" xfId="2851" xr:uid="{00000000-0005-0000-0000-0000230B0000}"/>
    <cellStyle name="見積-桁区切り_ﾊｰﾄﾞｿﾌﾄ費用_ハード取り纏め_ハードソフト20020729案1（270×2台）_20030107ハードソフト_20030110ハードソフト(MRCF-Lite)_【提出】R3サーバ御見積0304251" xfId="2852" xr:uid="{00000000-0005-0000-0000-0000240B0000}"/>
    <cellStyle name="見積桁区切り_ﾊｰﾄﾞｿﾌﾄ費用_ハード取り纏め_ハードソフト20020729案1（270×2台）_20030107ハードソフト_20030110ハードソフト(MRCF-Lite)_20030114ハードソフト(APDB,MRCF-Lite)" xfId="2853" xr:uid="{00000000-0005-0000-0000-0000250B0000}"/>
    <cellStyle name="見積-桁区切り_ﾊｰﾄﾞｿﾌﾄ費用_ハード取り纏め_ハードソフト20020729案1（270×2台）_20030107ハードソフト_20030110ハードソフト(MRCF-Lite)_20030114ハードソフト(APDB,MRCF-Lite)" xfId="2854" xr:uid="{00000000-0005-0000-0000-0000260B0000}"/>
    <cellStyle name="見積桁区切り_ﾊｰﾄﾞｿﾌﾄ費用_ハード取り纏め_ハードソフト20020729案1（270×2台）_20030107ハードソフト_20030110ハードソフト(MRCF-Lite)_20030122ハードソフト" xfId="2855" xr:uid="{00000000-0005-0000-0000-0000270B0000}"/>
    <cellStyle name="見積-桁区切り_ﾊｰﾄﾞｿﾌﾄ費用_ハード取り纏め_ハードソフト20020729案1（270×2台）_20030107ハードソフト_20030110ハードソフト(MRCF-Lite)_20030122ハードソフト" xfId="2856" xr:uid="{00000000-0005-0000-0000-0000280B0000}"/>
    <cellStyle name="見積桁区切り_ﾊｰﾄﾞｿﾌﾄ費用_ハード取り纏め_ハードソフト20020729案1（270×2台）_20030107ハードソフト_20030110ハードソフト(MRCF-Lite)_20030123ハードソフト" xfId="2857" xr:uid="{00000000-0005-0000-0000-0000290B0000}"/>
    <cellStyle name="見積-桁区切り_ﾊｰﾄﾞｿﾌﾄ費用_ハード取り纏め_ハードソフト20020729案1（270×2台）_20030107ハードソフト_20030110ハードソフト(MRCF-Lite)_20030123ハードソフト" xfId="2858" xr:uid="{00000000-0005-0000-0000-00002A0B0000}"/>
    <cellStyle name="見積桁区切り_ﾊｰﾄﾞｿﾌﾄ費用_ハード取り纏め_ハードソフト20020729案1（270×2台）_20030107ハードソフト_20030110ハードソフト(MRCF-Lite)_ハードソフト" xfId="2859" xr:uid="{00000000-0005-0000-0000-00002B0B0000}"/>
    <cellStyle name="見積-桁区切り_ﾊｰﾄﾞｿﾌﾄ費用_ハード取り纏め_ハードソフト20020729案1（270×2台）_20030107ハードソフト_20030110ハードソフト(MRCF-Lite)_ハードソフト" xfId="2860" xr:uid="{00000000-0005-0000-0000-00002C0B0000}"/>
    <cellStyle name="見積桁区切り_ﾊｰﾄﾞｿﾌﾄ費用_ハード取り纏め_ハードソフト20020729案1（270×2台）_20030107ハードソフト_開発機器用" xfId="2861" xr:uid="{00000000-0005-0000-0000-00002D0B0000}"/>
    <cellStyle name="見積-桁区切り_ﾊｰﾄﾞｿﾌﾄ費用_ハード取り纏め_ハードソフト20020729案1（270×2台）_20030107ハードソフト_開発機器用" xfId="2862" xr:uid="{00000000-0005-0000-0000-00002E0B0000}"/>
    <cellStyle name="見積桁区切り_ﾊｰﾄﾞｿﾌﾄ費用_ハード取り纏め_ハードソフト20020729案1（270×2台）_20030107ハードソフト_開発機器用_見積20030114(MRCF)" xfId="2863" xr:uid="{00000000-0005-0000-0000-00002F0B0000}"/>
    <cellStyle name="見積-桁区切り_ﾊｰﾄﾞｿﾌﾄ費用_ハード取り纏め_ハードソフト20020729案1（270×2台）_20030107ハードソフト_開発機器用_見積20030114(MRCF)" xfId="2864" xr:uid="{00000000-0005-0000-0000-0000300B0000}"/>
    <cellStyle name="見積桁区切り_ﾊｰﾄﾞｿﾌﾄ費用_ハード取り纏め_ハードソフト20020729案1（270×2台）_20030107ハードソフト_開発機器用_見積20030114(MRCF)_見積20030114(ShadowImage)【改】" xfId="2865" xr:uid="{00000000-0005-0000-0000-0000310B0000}"/>
    <cellStyle name="見積-桁区切り_ﾊｰﾄﾞｿﾌﾄ費用_ハード取り纏め_ハードソフト20020729案1（270×2台）_20030107ハードソフト_開発機器用_見積20030114(MRCF)_見積20030114(ShadowImage)【改】" xfId="2866" xr:uid="{00000000-0005-0000-0000-0000320B0000}"/>
    <cellStyle name="見積桁区切り_ﾊｰﾄﾞｿﾌﾄ費用_ハード取り纏め_ハードソフト20020729案1（270×2台）_20030107ハードソフト_見積20030114(ShadowImage)【改】" xfId="2867" xr:uid="{00000000-0005-0000-0000-0000330B0000}"/>
    <cellStyle name="見積-桁区切り_ﾊｰﾄﾞｿﾌﾄ費用_ハード取り纏め_ハードソフト20020729案1（270×2台）_20030107ハードソフト_見積20030114(ShadowImage)【改】" xfId="2868" xr:uid="{00000000-0005-0000-0000-0000340B0000}"/>
    <cellStyle name="見積桁区切り_ﾊｰﾄﾞｿﾌﾄ費用_ハード取り纏め_ハードソフト20020729案1（270×2台）_20030109ハードソフト_local" xfId="2869" xr:uid="{00000000-0005-0000-0000-0000350B0000}"/>
    <cellStyle name="見積-桁区切り_ﾊｰﾄﾞｿﾌﾄ費用_ハード取り纏め_ハードソフト20020729案1（270×2台）_20030109ハードソフト_local" xfId="2870" xr:uid="{00000000-0005-0000-0000-0000360B0000}"/>
    <cellStyle name="見積桁区切り_ﾊｰﾄﾞｿﾌﾄ費用_ハード取り纏め_ハードソフト20020729案1（270×2台）_20030109ハードソフト_local_見積20030114(MRCF)" xfId="2871" xr:uid="{00000000-0005-0000-0000-0000370B0000}"/>
    <cellStyle name="見積-桁区切り_ﾊｰﾄﾞｿﾌﾄ費用_ハード取り纏め_ハードソフト20020729案1（270×2台）_20030109ハードソフト_local_見積20030114(MRCF)" xfId="2872" xr:uid="{00000000-0005-0000-0000-0000380B0000}"/>
    <cellStyle name="見積桁区切り_ﾊｰﾄﾞｿﾌﾄ費用_ハード取り纏め_ハードソフト20020729案1（270×2台）_20030109ハードソフト_local_見積20030114(MRCF)_見積20030114(ShadowImage)【改】" xfId="2873" xr:uid="{00000000-0005-0000-0000-0000390B0000}"/>
    <cellStyle name="見積-桁区切り_ﾊｰﾄﾞｿﾌﾄ費用_ハード取り纏め_ハードソフト20020729案1（270×2台）_20030109ハードソフト_local_見積20030114(MRCF)_見積20030114(ShadowImage)【改】" xfId="2874" xr:uid="{00000000-0005-0000-0000-00003A0B0000}"/>
    <cellStyle name="見積桁区切り_ﾊｰﾄﾞｿﾌﾄ費用_ハード取り纏め_ハードソフト20020729案1（270×2台）_20030110ハードソフト(MRCF-Lite)" xfId="2875" xr:uid="{00000000-0005-0000-0000-00003B0B0000}"/>
    <cellStyle name="見積-桁区切り_ﾊｰﾄﾞｿﾌﾄ費用_ハード取り纏め_ハードソフト20020729案1（270×2台）_20030110ハードソフト(MRCF-Lite)" xfId="2876" xr:uid="{00000000-0005-0000-0000-00003C0B0000}"/>
    <cellStyle name="見積桁区切り_ﾊｰﾄﾞｿﾌﾄ費用_ハード取り纏め_ハードソフト20020729案1（270×2台）_20030110ハードソフト(MRCF-Lite)_見積20030114(ShadowImage)【改】" xfId="2877" xr:uid="{00000000-0005-0000-0000-00003D0B0000}"/>
    <cellStyle name="見積-桁区切り_ﾊｰﾄﾞｿﾌﾄ費用_ハード取り纏め_ハードソフト20020729案1（270×2台）_20030110ハードソフト(MRCF-Lite)_見積20030114(ShadowImage)【改】" xfId="2878" xr:uid="{00000000-0005-0000-0000-00003E0B0000}"/>
    <cellStyle name="見積桁区切り_ﾊｰﾄﾞｿﾌﾄ費用_ハード取り纏め_ハードソフト20020729案1（270×2台）_20030114ハードソフト(APDB,MRCF-Lite)" xfId="2879" xr:uid="{00000000-0005-0000-0000-00003F0B0000}"/>
    <cellStyle name="見積-桁区切り_ﾊｰﾄﾞｿﾌﾄ費用_ハード取り纏め_ハードソフト20020729案1（270×2台）_20030114ハードソフト(APDB,MRCF-Lite)" xfId="2880" xr:uid="{00000000-0005-0000-0000-0000400B0000}"/>
    <cellStyle name="見積桁区切り_ﾊｰﾄﾞｿﾌﾄ費用_ハード取り纏め_ハードソフト20020729案1（270×2台）_20030122ハードソフト" xfId="2881" xr:uid="{00000000-0005-0000-0000-0000410B0000}"/>
    <cellStyle name="見積-桁区切り_ﾊｰﾄﾞｿﾌﾄ費用_ハード取り纏め_ハードソフト20020729案1（270×2台）_20030122ハードソフト" xfId="2882" xr:uid="{00000000-0005-0000-0000-0000420B0000}"/>
    <cellStyle name="見積桁区切り_ﾊｰﾄﾞｿﾌﾄ費用_ハード取り纏め_ハードソフト20020729案1（270×2台）_20030123ハードソフト" xfId="2883" xr:uid="{00000000-0005-0000-0000-0000430B0000}"/>
    <cellStyle name="見積-桁区切り_ﾊｰﾄﾞｿﾌﾄ費用_ハード取り纏め_ハードソフト20020729案1（270×2台）_20030123ハードソフト" xfId="2884" xr:uid="{00000000-0005-0000-0000-0000440B0000}"/>
    <cellStyle name="見積桁区切り_ﾊｰﾄﾞｿﾌﾄ費用_ハード取り纏め_ハードソフト20020729案1（270×2台）_JP１ハードソフト" xfId="2885" xr:uid="{00000000-0005-0000-0000-0000450B0000}"/>
    <cellStyle name="見積-桁区切り_ﾊｰﾄﾞｿﾌﾄ費用_ハード取り纏め_ハードソフト20020729案1（270×2台）_JP１ハードソフト" xfId="2886" xr:uid="{00000000-0005-0000-0000-0000460B0000}"/>
    <cellStyle name="見積桁区切り_ﾊｰﾄﾞｿﾌﾄ費用_ハード取り纏め_ハードソフト20020729案1（270×2台）_JP１ハードソフト_見積20030114(MRCF)" xfId="2887" xr:uid="{00000000-0005-0000-0000-0000470B0000}"/>
    <cellStyle name="見積-桁区切り_ﾊｰﾄﾞｿﾌﾄ費用_ハード取り纏め_ハードソフト20020729案1（270×2台）_JP１ハードソフト_見積20030114(MRCF)" xfId="2888" xr:uid="{00000000-0005-0000-0000-0000480B0000}"/>
    <cellStyle name="見積桁区切り_ﾊｰﾄﾞｿﾌﾄ費用_ハード取り纏め_ハードソフト20020729案1（270×2台）_JP１ハードソフト_見積20030114(MRCF)_見積20030114(ShadowImage)【改】" xfId="2889" xr:uid="{00000000-0005-0000-0000-0000490B0000}"/>
    <cellStyle name="見積-桁区切り_ﾊｰﾄﾞｿﾌﾄ費用_ハード取り纏め_ハードソフト20020729案1（270×2台）_JP１ハードソフト_見積20030114(MRCF)_見積20030114(ShadowImage)【改】" xfId="2890" xr:uid="{00000000-0005-0000-0000-00004A0B0000}"/>
    <cellStyle name="見積桁区切り_ﾊｰﾄﾞｿﾌﾄ費用_ハード取り纏め_ハードソフト20020729案1（270×2台）_ハードソフト" xfId="2891" xr:uid="{00000000-0005-0000-0000-00004B0B0000}"/>
    <cellStyle name="見積-桁区切り_ﾊｰﾄﾞｿﾌﾄ費用_ハード取り纏め_ハードソフト20020729案1（270×2台）_ハードソフト" xfId="2892" xr:uid="{00000000-0005-0000-0000-00004C0B0000}"/>
    <cellStyle name="見積桁区切り_ﾊｰﾄﾞｿﾌﾄ費用_ハード取り纏め_ハードソフト20020729案1（270×2台）_ハードソフト20020729案2（380×1台）" xfId="2893" xr:uid="{00000000-0005-0000-0000-00004D0B0000}"/>
    <cellStyle name="見積-桁区切り_ﾊｰﾄﾞｿﾌﾄ費用_ハード取り纏め_ハードソフト20020729案1（270×2台）_ハードソフト20020729案2（380×1台）" xfId="2894" xr:uid="{00000000-0005-0000-0000-00004E0B0000}"/>
    <cellStyle name="見積桁区切り_ﾊｰﾄﾞｿﾌﾄ費用_ハード取り纏め_ハードソフト20020729案1（270×2台）_ハードソフト20020729案2（380×1台）_20030109muratal" xfId="2895" xr:uid="{00000000-0005-0000-0000-00004F0B0000}"/>
    <cellStyle name="見積-桁区切り_ﾊｰﾄﾞｿﾌﾄ費用_ハード取り纏め_ハードソフト20020729案1（270×2台）_ハードソフト20020729案2（380×1台）_20030109muratal" xfId="2896" xr:uid="{00000000-0005-0000-0000-0000500B0000}"/>
    <cellStyle name="見積桁区切り_ﾊｰﾄﾞｿﾌﾄ費用_ハード取り纏め_ハードソフト20020729案1（270×2台）_ハードソフト20020729案2（380×1台）_20030109muratal_見積20030114(MRCF)" xfId="2897" xr:uid="{00000000-0005-0000-0000-0000510B0000}"/>
    <cellStyle name="見積-桁区切り_ﾊｰﾄﾞｿﾌﾄ費用_ハード取り纏め_ハードソフト20020729案1（270×2台）_ハードソフト20020729案2（380×1台）_20030109muratal_見積20030114(MRCF)" xfId="2898" xr:uid="{00000000-0005-0000-0000-0000520B0000}"/>
    <cellStyle name="見積桁区切り_ﾊｰﾄﾞｿﾌﾄ費用_ハード取り纏め_ハードソフト20020729案1（270×2台）_ハードソフト20020729案2（380×1台）_20030109muratal_見積20030114(MRCF)_見積20030114(ShadowImage)【改】" xfId="2899" xr:uid="{00000000-0005-0000-0000-0000530B0000}"/>
    <cellStyle name="見積-桁区切り_ﾊｰﾄﾞｿﾌﾄ費用_ハード取り纏め_ハードソフト20020729案1（270×2台）_ハードソフト20020729案2（380×1台）_20030109muratal_見積20030114(MRCF)_見積20030114(ShadowImage)【改】" xfId="2900" xr:uid="{00000000-0005-0000-0000-0000540B0000}"/>
    <cellStyle name="見積桁区切り_ﾊｰﾄﾞｿﾌﾄ費用_ハード取り纏め_ハードソフト20020729案1（270×2台）_ハードソフト20020729案2（380×1台）_20030109ハードソフト" xfId="2901" xr:uid="{00000000-0005-0000-0000-0000550B0000}"/>
    <cellStyle name="見積-桁区切り_ﾊｰﾄﾞｿﾌﾄ費用_ハード取り纏め_ハードソフト20020729案1（270×2台）_ハードソフト20020729案2（380×1台）_20030109ハードソフト" xfId="2902" xr:uid="{00000000-0005-0000-0000-0000560B0000}"/>
    <cellStyle name="見積桁区切り_ﾊｰﾄﾞｿﾌﾄ費用_ハード取り纏め_ハードソフト20020729案1（270×2台）_ハードソフト20020729案2（380×1台）_20030109ハードソフト_見積20030114(MRCF)" xfId="2903" xr:uid="{00000000-0005-0000-0000-0000570B0000}"/>
    <cellStyle name="見積-桁区切り_ﾊｰﾄﾞｿﾌﾄ費用_ハード取り纏め_ハードソフト20020729案1（270×2台）_ハードソフト20020729案2（380×1台）_20030109ハードソフト_見積20030114(MRCF)" xfId="2904" xr:uid="{00000000-0005-0000-0000-0000580B0000}"/>
    <cellStyle name="見積桁区切り_ﾊｰﾄﾞｿﾌﾄ費用_ハード取り纏め_ハードソフト20020729案1（270×2台）_ハードソフト20020729案2（380×1台）_20030109ハードソフト_見積20030114(MRCF)_見積20030114(ShadowImage)【改】" xfId="2905" xr:uid="{00000000-0005-0000-0000-0000590B0000}"/>
    <cellStyle name="見積-桁区切り_ﾊｰﾄﾞｿﾌﾄ費用_ハード取り纏め_ハードソフト20020729案1（270×2台）_ハードソフト20020729案2（380×1台）_20030109ハードソフト_見積20030114(MRCF)_見積20030114(ShadowImage)【改】" xfId="2906" xr:uid="{00000000-0005-0000-0000-00005A0B0000}"/>
    <cellStyle name="見積桁区切り_ﾊｰﾄﾞｿﾌﾄ費用_ハード取り纏め_ハードソフト20020729案1（270×2台）_ハードソフト20020729案2（380×1台）_20030110ハードソフト(MRCF-Lite)" xfId="2907" xr:uid="{00000000-0005-0000-0000-00005B0B0000}"/>
    <cellStyle name="見積-桁区切り_ﾊｰﾄﾞｿﾌﾄ費用_ハード取り纏め_ハードソフト20020729案1（270×2台）_ハードソフト20020729案2（380×1台）_20030110ハードソフト(MRCF-Lite)" xfId="2908" xr:uid="{00000000-0005-0000-0000-00005C0B0000}"/>
    <cellStyle name="見積桁区切り_ﾊｰﾄﾞｿﾌﾄ費用_ハード取り纏め_ハードソフト20020729案1（270×2台）_ハードソフト20020729案2（380×1台）_20030110ハードソフト(MRCF-Lite)_【修正】ハードソフト" xfId="2909" xr:uid="{00000000-0005-0000-0000-00005D0B0000}"/>
    <cellStyle name="見積-桁区切り_ﾊｰﾄﾞｿﾌﾄ費用_ハード取り纏め_ハードソフト20020729案1（270×2台）_ハードソフト20020729案2（380×1台）_20030110ハードソフト(MRCF-Lite)_【修正】ハードソフト" xfId="2910" xr:uid="{00000000-0005-0000-0000-00005E0B0000}"/>
    <cellStyle name="見積桁区切り_ﾊｰﾄﾞｿﾌﾄ費用_ハード取り纏め_ハードソフト20020729案1（270×2台）_ハードソフト20020729案2（380×1台）_20030110ハードソフト(MRCF-Lite)_【松】20030116ハードソフト(APDB,MRCF-Lite)" xfId="2911" xr:uid="{00000000-0005-0000-0000-00005F0B0000}"/>
    <cellStyle name="見積-桁区切り_ﾊｰﾄﾞｿﾌﾄ費用_ハード取り纏め_ハードソフト20020729案1（270×2台）_ハードソフト20020729案2（380×1台）_20030110ハードソフト(MRCF-Lite)_【松】20030116ハードソフト(APDB,MRCF-Lite)" xfId="2912" xr:uid="{00000000-0005-0000-0000-0000600B0000}"/>
    <cellStyle name="見積桁区切り_ﾊｰﾄﾞｿﾌﾄ費用_ハード取り纏め_ハードソフト20020729案1（270×2台）_ハードソフト20020729案2（380×1台）_20030110ハードソフト(MRCF-Lite)_【提出】R3サーバ御見積0304251" xfId="2913" xr:uid="{00000000-0005-0000-0000-0000610B0000}"/>
    <cellStyle name="見積-桁区切り_ﾊｰﾄﾞｿﾌﾄ費用_ハード取り纏め_ハードソフト20020729案1（270×2台）_ハードソフト20020729案2（380×1台）_20030110ハードソフト(MRCF-Lite)_【提出】R3サーバ御見積0304251" xfId="2914" xr:uid="{00000000-0005-0000-0000-0000620B0000}"/>
    <cellStyle name="見積桁区切り_ﾊｰﾄﾞｿﾌﾄ費用_ハード取り纏め_ハードソフト20020729案1（270×2台）_ハードソフト20020729案2（380×1台）_20030110ハードソフト(MRCF-Lite)_20030114ハードソフト(APDB,MRCF-Lite)" xfId="2915" xr:uid="{00000000-0005-0000-0000-0000630B0000}"/>
    <cellStyle name="見積-桁区切り_ﾊｰﾄﾞｿﾌﾄ費用_ハード取り纏め_ハードソフト20020729案1（270×2台）_ハードソフト20020729案2（380×1台）_20030110ハードソフト(MRCF-Lite)_20030114ハードソフト(APDB,MRCF-Lite)" xfId="2916" xr:uid="{00000000-0005-0000-0000-0000640B0000}"/>
    <cellStyle name="見積桁区切り_ﾊｰﾄﾞｿﾌﾄ費用_ハード取り纏め_ハードソフト20020729案1（270×2台）_ハードソフト20020729案2（380×1台）_20030110ハードソフト(MRCF-Lite)_20030122ハードソフト" xfId="2917" xr:uid="{00000000-0005-0000-0000-0000650B0000}"/>
    <cellStyle name="見積-桁区切り_ﾊｰﾄﾞｿﾌﾄ費用_ハード取り纏め_ハードソフト20020729案1（270×2台）_ハードソフト20020729案2（380×1台）_20030110ハードソフト(MRCF-Lite)_20030122ハードソフト" xfId="2918" xr:uid="{00000000-0005-0000-0000-0000660B0000}"/>
    <cellStyle name="見積桁区切り_ﾊｰﾄﾞｿﾌﾄ費用_ハード取り纏め_ハードソフト20020729案1（270×2台）_ハードソフト20020729案2（380×1台）_20030110ハードソフト(MRCF-Lite)_20030123ハードソフト" xfId="2919" xr:uid="{00000000-0005-0000-0000-0000670B0000}"/>
    <cellStyle name="見積-桁区切り_ﾊｰﾄﾞｿﾌﾄ費用_ハード取り纏め_ハードソフト20020729案1（270×2台）_ハードソフト20020729案2（380×1台）_20030110ハードソフト(MRCF-Lite)_20030123ハードソフト" xfId="2920" xr:uid="{00000000-0005-0000-0000-0000680B0000}"/>
    <cellStyle name="見積桁区切り_ﾊｰﾄﾞｿﾌﾄ費用_ハード取り纏め_ハードソフト20020729案1（270×2台）_ハードソフト20020729案2（380×1台）_20030110ハードソフト(MRCF-Lite)_ハードソフト" xfId="2921" xr:uid="{00000000-0005-0000-0000-0000690B0000}"/>
    <cellStyle name="見積-桁区切り_ﾊｰﾄﾞｿﾌﾄ費用_ハード取り纏め_ハードソフト20020729案1（270×2台）_ハードソフト20020729案2（380×1台）_20030110ハードソフト(MRCF-Lite)_ハードソフト" xfId="2922" xr:uid="{00000000-0005-0000-0000-00006A0B0000}"/>
    <cellStyle name="見積桁区切り_ﾊｰﾄﾞｿﾌﾄ費用_ハード取り纏め_ハードソフト20020729案1（270×2台）_ハードソフト20020729案2（380×1台）_開発機器用" xfId="2923" xr:uid="{00000000-0005-0000-0000-00006B0B0000}"/>
    <cellStyle name="見積-桁区切り_ﾊｰﾄﾞｿﾌﾄ費用_ハード取り纏め_ハードソフト20020729案1（270×2台）_ハードソフト20020729案2（380×1台）_開発機器用" xfId="2924" xr:uid="{00000000-0005-0000-0000-00006C0B0000}"/>
    <cellStyle name="見積桁区切り_ﾊｰﾄﾞｿﾌﾄ費用_ハード取り纏め_ハードソフト20020729案1（270×2台）_ハードソフト20020729案2（380×1台）_開発機器用_見積20030114(MRCF)" xfId="2925" xr:uid="{00000000-0005-0000-0000-00006D0B0000}"/>
    <cellStyle name="見積-桁区切り_ﾊｰﾄﾞｿﾌﾄ費用_ハード取り纏め_ハードソフト20020729案1（270×2台）_ハードソフト20020729案2（380×1台）_開発機器用_見積20030114(MRCF)" xfId="2926" xr:uid="{00000000-0005-0000-0000-00006E0B0000}"/>
    <cellStyle name="見積桁区切り_ﾊｰﾄﾞｿﾌﾄ費用_ハード取り纏め_ハードソフト20020729案1（270×2台）_ハードソフト20020729案2（380×1台）_開発機器用_見積20030114(MRCF)_見積20030114(ShadowImage)【改】" xfId="2927" xr:uid="{00000000-0005-0000-0000-00006F0B0000}"/>
    <cellStyle name="見積-桁区切り_ﾊｰﾄﾞｿﾌﾄ費用_ハード取り纏め_ハードソフト20020729案1（270×2台）_ハードソフト20020729案2（380×1台）_開発機器用_見積20030114(MRCF)_見積20030114(ShadowImage)【改】" xfId="2928" xr:uid="{00000000-0005-0000-0000-0000700B0000}"/>
    <cellStyle name="見積桁区切り_ﾊｰﾄﾞｿﾌﾄ費用_ハード取り纏め_ハードソフト20020729案1（270×2台）_ハードソフト20020729案2（380×1台）_見積20030114(ShadowImage)【改】" xfId="2929" xr:uid="{00000000-0005-0000-0000-0000710B0000}"/>
    <cellStyle name="見積-桁区切り_ﾊｰﾄﾞｿﾌﾄ費用_ハード取り纏め_ハードソフト20020729案1（270×2台）_ハードソフト20020729案2（380×1台）_見積20030114(ShadowImage)【改】" xfId="2930" xr:uid="{00000000-0005-0000-0000-0000720B0000}"/>
    <cellStyle name="見積桁区切り_ﾊｰﾄﾞｿﾌﾄ費用_ハード取り纏め_ハードソフト20020729案1（270×2台）_ハードソフト20030313" xfId="2931" xr:uid="{00000000-0005-0000-0000-0000730B0000}"/>
    <cellStyle name="見積-桁区切り_ﾊｰﾄﾞｿﾌﾄ費用_ハード取り纏め_ハードソフト20020729案1（270×2台）_ハードソフト20030313" xfId="2932" xr:uid="{00000000-0005-0000-0000-0000740B0000}"/>
    <cellStyle name="見積桁区切り_ﾊｰﾄﾞｿﾌﾄ費用_ハード取り纏め_ハードソフト20020729案1（270×2台）_見積20030114(MRCF)" xfId="2933" xr:uid="{00000000-0005-0000-0000-0000750B0000}"/>
    <cellStyle name="見積-桁区切り_ﾊｰﾄﾞｿﾌﾄ費用_ハード取り纏め_ハードソフト20020729案1（270×2台）_見積20030114(MRCF)" xfId="2934" xr:uid="{00000000-0005-0000-0000-0000760B0000}"/>
    <cellStyle name="見積桁区切り_ﾊｰﾄﾞｿﾌﾄ費用_ハード取り纏め_ハードソフト20020729案1（270×2台）_見積20030114(MRCF)_見積20030114(ShadowImage)【改】" xfId="2935" xr:uid="{00000000-0005-0000-0000-0000770B0000}"/>
    <cellStyle name="見積-桁区切り_ﾊｰﾄﾞｿﾌﾄ費用_ハード取り纏め_ハードソフト20020729案1（270×2台）_見積20030114(MRCF)_見積20030114(ShadowImage)【改】" xfId="2936" xr:uid="{00000000-0005-0000-0000-0000780B0000}"/>
    <cellStyle name="見積桁区切り_ﾊｰﾄﾞｿﾌﾄ費用_ハード取り纏め_ハードソフト20020729案1（270×2台）_本番機構成20020807" xfId="2937" xr:uid="{00000000-0005-0000-0000-0000790B0000}"/>
    <cellStyle name="見積-桁区切り_ﾊｰﾄﾞｿﾌﾄ費用_ハード取り纏め_ハードソフト20020729案1（270×2台）_本番機構成20020807" xfId="2938" xr:uid="{00000000-0005-0000-0000-00007A0B0000}"/>
    <cellStyle name="見積桁区切り_ﾊｰﾄﾞｿﾌﾄ費用_ハード取り纏め_ハードソフト20020729案1（270×2台）_本番機構成20021129" xfId="2939" xr:uid="{00000000-0005-0000-0000-00007B0B0000}"/>
    <cellStyle name="見積-桁区切り_ﾊｰﾄﾞｿﾌﾄ費用_ハード取り纏め_ハードソフト20020729案1（270×2台）_本番機構成20021129" xfId="2940" xr:uid="{00000000-0005-0000-0000-00007C0B0000}"/>
    <cellStyle name="見積桁区切り_ﾊｰﾄﾞｿﾌﾄ費用_ハード取り纏め_ハードソフト20020729案1（270×2台）_本番機構成20021129_20030109muratal" xfId="2941" xr:uid="{00000000-0005-0000-0000-00007D0B0000}"/>
    <cellStyle name="見積-桁区切り_ﾊｰﾄﾞｿﾌﾄ費用_ハード取り纏め_ハードソフト20020729案1（270×2台）_本番機構成20021129_20030109muratal" xfId="2942" xr:uid="{00000000-0005-0000-0000-00007E0B0000}"/>
    <cellStyle name="見積桁区切り_ﾊｰﾄﾞｿﾌﾄ費用_ハード取り纏め_ハードソフト20020729案1（270×2台）_本番機構成20021129_20030109muratal_見積20030114(MRCF)" xfId="2943" xr:uid="{00000000-0005-0000-0000-00007F0B0000}"/>
    <cellStyle name="見積-桁区切り_ﾊｰﾄﾞｿﾌﾄ費用_ハード取り纏め_ハードソフト20020729案1（270×2台）_本番機構成20021129_20030109muratal_見積20030114(MRCF)" xfId="2944" xr:uid="{00000000-0005-0000-0000-0000800B0000}"/>
    <cellStyle name="見積桁区切り_ﾊｰﾄﾞｿﾌﾄ費用_ハード取り纏め_ハードソフト20020729案1（270×2台）_本番機構成20021129_20030109muratal_見積20030114(MRCF)_見積20030114(ShadowImage)【改】" xfId="2945" xr:uid="{00000000-0005-0000-0000-0000810B0000}"/>
    <cellStyle name="見積-桁区切り_ﾊｰﾄﾞｿﾌﾄ費用_ハード取り纏め_ハードソフト20020729案1（270×2台）_本番機構成20021129_20030109muratal_見積20030114(MRCF)_見積20030114(ShadowImage)【改】" xfId="2946" xr:uid="{00000000-0005-0000-0000-0000820B0000}"/>
    <cellStyle name="見積桁区切り_ﾊｰﾄﾞｿﾌﾄ費用_ハード取り纏め_ハードソフト20020729案1（270×2台）_本番機構成20021129_20030109ハードソフト" xfId="2947" xr:uid="{00000000-0005-0000-0000-0000830B0000}"/>
    <cellStyle name="見積-桁区切り_ﾊｰﾄﾞｿﾌﾄ費用_ハード取り纏め_ハードソフト20020729案1（270×2台）_本番機構成20021129_20030109ハードソフト" xfId="2948" xr:uid="{00000000-0005-0000-0000-0000840B0000}"/>
    <cellStyle name="見積桁区切り_ﾊｰﾄﾞｿﾌﾄ費用_ハード取り纏め_ハードソフト20020729案1（270×2台）_本番機構成20021129_20030109ハードソフト_見積20030114(MRCF)" xfId="2949" xr:uid="{00000000-0005-0000-0000-0000850B0000}"/>
    <cellStyle name="見積-桁区切り_ﾊｰﾄﾞｿﾌﾄ費用_ハード取り纏め_ハードソフト20020729案1（270×2台）_本番機構成20021129_20030109ハードソフト_見積20030114(MRCF)" xfId="2950" xr:uid="{00000000-0005-0000-0000-0000860B0000}"/>
    <cellStyle name="見積桁区切り_ﾊｰﾄﾞｿﾌﾄ費用_ハード取り纏め_ハードソフト20020729案1（270×2台）_本番機構成20021129_20030109ハードソフト_見積20030114(MRCF)_見積20030114(ShadowImage)【改】" xfId="2951" xr:uid="{00000000-0005-0000-0000-0000870B0000}"/>
    <cellStyle name="見積-桁区切り_ﾊｰﾄﾞｿﾌﾄ費用_ハード取り纏め_ハードソフト20020729案1（270×2台）_本番機構成20021129_20030109ハードソフト_見積20030114(MRCF)_見積20030114(ShadowImage)【改】" xfId="2952" xr:uid="{00000000-0005-0000-0000-0000880B0000}"/>
    <cellStyle name="見積桁区切り_ﾊｰﾄﾞｿﾌﾄ費用_ハード取り纏め_ハードソフト20020729案1（270×2台）_本番機構成20021129_20030110ハードソフト(MRCF-Lite)" xfId="2953" xr:uid="{00000000-0005-0000-0000-0000890B0000}"/>
    <cellStyle name="見積-桁区切り_ﾊｰﾄﾞｿﾌﾄ費用_ハード取り纏め_ハードソフト20020729案1（270×2台）_本番機構成20021129_20030110ハードソフト(MRCF-Lite)" xfId="2954" xr:uid="{00000000-0005-0000-0000-00008A0B0000}"/>
    <cellStyle name="見積桁区切り_ﾊｰﾄﾞｿﾌﾄ費用_ハード取り纏め_ハードソフト20020729案1（270×2台）_本番機構成20021129_20030110ハードソフト(MRCF-Lite)_【修正】ハードソフト" xfId="2955" xr:uid="{00000000-0005-0000-0000-00008B0B0000}"/>
    <cellStyle name="見積-桁区切り_ﾊｰﾄﾞｿﾌﾄ費用_ハード取り纏め_ハードソフト20020729案1（270×2台）_本番機構成20021129_20030110ハードソフト(MRCF-Lite)_【修正】ハードソフト" xfId="2956" xr:uid="{00000000-0005-0000-0000-00008C0B0000}"/>
    <cellStyle name="見積桁区切り_ﾊｰﾄﾞｿﾌﾄ費用_ハード取り纏め_ハードソフト20020729案1（270×2台）_本番機構成20021129_20030110ハードソフト(MRCF-Lite)_【松】20030116ハードソフト(APDB,MRCF-Lite)" xfId="2957" xr:uid="{00000000-0005-0000-0000-00008D0B0000}"/>
    <cellStyle name="見積-桁区切り_ﾊｰﾄﾞｿﾌﾄ費用_ハード取り纏め_ハードソフト20020729案1（270×2台）_本番機構成20021129_20030110ハードソフト(MRCF-Lite)_【松】20030116ハードソフト(APDB,MRCF-Lite)" xfId="2958" xr:uid="{00000000-0005-0000-0000-00008E0B0000}"/>
    <cellStyle name="見積桁区切り_ﾊｰﾄﾞｿﾌﾄ費用_ハード取り纏め_ハードソフト20020729案1（270×2台）_本番機構成20021129_20030110ハードソフト(MRCF-Lite)_【提出】R3サーバ御見積0304251" xfId="2959" xr:uid="{00000000-0005-0000-0000-00008F0B0000}"/>
    <cellStyle name="見積-桁区切り_ﾊｰﾄﾞｿﾌﾄ費用_ハード取り纏め_ハードソフト20020729案1（270×2台）_本番機構成20021129_20030110ハードソフト(MRCF-Lite)_【提出】R3サーバ御見積0304251" xfId="2960" xr:uid="{00000000-0005-0000-0000-0000900B0000}"/>
    <cellStyle name="見積桁区切り_ﾊｰﾄﾞｿﾌﾄ費用_ハード取り纏め_ハードソフト20020729案1（270×2台）_本番機構成20021129_20030110ハードソフト(MRCF-Lite)_20030114ハードソフト(APDB,MRCF-Lite)" xfId="2961" xr:uid="{00000000-0005-0000-0000-0000910B0000}"/>
    <cellStyle name="見積-桁区切り_ﾊｰﾄﾞｿﾌﾄ費用_ハード取り纏め_ハードソフト20020729案1（270×2台）_本番機構成20021129_20030110ハードソフト(MRCF-Lite)_20030114ハードソフト(APDB,MRCF-Lite)" xfId="2962" xr:uid="{00000000-0005-0000-0000-0000920B0000}"/>
    <cellStyle name="見積桁区切り_ﾊｰﾄﾞｿﾌﾄ費用_ハード取り纏め_ハードソフト20020729案1（270×2台）_本番機構成20021129_20030110ハードソフト(MRCF-Lite)_20030122ハードソフト" xfId="2963" xr:uid="{00000000-0005-0000-0000-0000930B0000}"/>
    <cellStyle name="見積-桁区切り_ﾊｰﾄﾞｿﾌﾄ費用_ハード取り纏め_ハードソフト20020729案1（270×2台）_本番機構成20021129_20030110ハードソフト(MRCF-Lite)_20030122ハードソフト" xfId="2964" xr:uid="{00000000-0005-0000-0000-0000940B0000}"/>
    <cellStyle name="見積桁区切り_ﾊｰﾄﾞｿﾌﾄ費用_ハード取り纏め_ハードソフト20020729案1（270×2台）_本番機構成20021129_20030110ハードソフト(MRCF-Lite)_20030123ハードソフト" xfId="2965" xr:uid="{00000000-0005-0000-0000-0000950B0000}"/>
    <cellStyle name="見積-桁区切り_ﾊｰﾄﾞｿﾌﾄ費用_ハード取り纏め_ハードソフト20020729案1（270×2台）_本番機構成20021129_20030110ハードソフト(MRCF-Lite)_20030123ハードソフト" xfId="2966" xr:uid="{00000000-0005-0000-0000-0000960B0000}"/>
    <cellStyle name="見積桁区切り_ﾊｰﾄﾞｿﾌﾄ費用_ハード取り纏め_ハードソフト20020729案1（270×2台）_本番機構成20021129_20030110ハードソフト(MRCF-Lite)_ハードソフト" xfId="2967" xr:uid="{00000000-0005-0000-0000-0000970B0000}"/>
    <cellStyle name="見積-桁区切り_ﾊｰﾄﾞｿﾌﾄ費用_ハード取り纏め_ハードソフト20020729案1（270×2台）_本番機構成20021129_20030110ハードソフト(MRCF-Lite)_ハードソフト" xfId="2968" xr:uid="{00000000-0005-0000-0000-0000980B0000}"/>
    <cellStyle name="見積桁区切り_ﾊｰﾄﾞｿﾌﾄ費用_ハード取り纏め_ハードソフト20020729案1（270×2台）_本番機構成20021129_開発機器用" xfId="2969" xr:uid="{00000000-0005-0000-0000-0000990B0000}"/>
    <cellStyle name="見積-桁区切り_ﾊｰﾄﾞｿﾌﾄ費用_ハード取り纏め_ハードソフト20020729案1（270×2台）_本番機構成20021129_開発機器用" xfId="2970" xr:uid="{00000000-0005-0000-0000-00009A0B0000}"/>
    <cellStyle name="見積桁区切り_ﾊｰﾄﾞｿﾌﾄ費用_ハード取り纏め_ハードソフト20020729案1（270×2台）_本番機構成20021129_開発機器用_見積20030114(MRCF)" xfId="2971" xr:uid="{00000000-0005-0000-0000-00009B0B0000}"/>
    <cellStyle name="見積-桁区切り_ﾊｰﾄﾞｿﾌﾄ費用_ハード取り纏め_ハードソフト20020729案1（270×2台）_本番機構成20021129_開発機器用_見積20030114(MRCF)" xfId="2972" xr:uid="{00000000-0005-0000-0000-00009C0B0000}"/>
    <cellStyle name="見積桁区切り_ﾊｰﾄﾞｿﾌﾄ費用_ハード取り纏め_ハードソフト20020729案1（270×2台）_本番機構成20021129_開発機器用_見積20030114(MRCF)_見積20030114(ShadowImage)【改】" xfId="2973" xr:uid="{00000000-0005-0000-0000-00009D0B0000}"/>
    <cellStyle name="見積-桁区切り_ﾊｰﾄﾞｿﾌﾄ費用_ハード取り纏め_ハードソフト20020729案1（270×2台）_本番機構成20021129_開発機器用_見積20030114(MRCF)_見積20030114(ShadowImage)【改】" xfId="2974" xr:uid="{00000000-0005-0000-0000-00009E0B0000}"/>
    <cellStyle name="見積桁区切り_ﾊｰﾄﾞｿﾌﾄ費用_ハード取り纏め_ハードソフト20020729案1（270×2台）_本番機構成20021129_見積20030114(ShadowImage)【改】" xfId="2975" xr:uid="{00000000-0005-0000-0000-00009F0B0000}"/>
    <cellStyle name="見積-桁区切り_ﾊｰﾄﾞｿﾌﾄ費用_ハード取り纏め_ハードソフト20020729案1（270×2台）_本番機構成20021129_見積20030114(ShadowImage)【改】" xfId="2976" xr:uid="{00000000-0005-0000-0000-0000A00B0000}"/>
    <cellStyle name="見積桁区切り_ﾊｰﾄﾞｿﾌﾄ費用_ハード取り纏め_ハードソフト20020729案2（380×1台）" xfId="2977" xr:uid="{00000000-0005-0000-0000-0000A10B0000}"/>
    <cellStyle name="見積-桁区切り_ﾊｰﾄﾞｿﾌﾄ費用_ハード取り纏め_ハードソフト20020729案2（380×1台）" xfId="2978" xr:uid="{00000000-0005-0000-0000-0000A20B0000}"/>
    <cellStyle name="見積桁区切り_ﾊｰﾄﾞｿﾌﾄ費用_ハード取り纏め_ハードソフト20020729案2（380×1台）_20030109muratal" xfId="2979" xr:uid="{00000000-0005-0000-0000-0000A30B0000}"/>
    <cellStyle name="見積-桁区切り_ﾊｰﾄﾞｿﾌﾄ費用_ハード取り纏め_ハードソフト20020729案2（380×1台）_20030109muratal" xfId="2980" xr:uid="{00000000-0005-0000-0000-0000A40B0000}"/>
    <cellStyle name="見積桁区切り_ﾊｰﾄﾞｿﾌﾄ費用_ハード取り纏め_ハードソフト20020729案2（380×1台）_20030109muratal_見積20030114(MRCF)" xfId="2981" xr:uid="{00000000-0005-0000-0000-0000A50B0000}"/>
    <cellStyle name="見積-桁区切り_ﾊｰﾄﾞｿﾌﾄ費用_ハード取り纏め_ハードソフト20020729案2（380×1台）_20030109muratal_見積20030114(MRCF)" xfId="2982" xr:uid="{00000000-0005-0000-0000-0000A60B0000}"/>
    <cellStyle name="見積桁区切り_ﾊｰﾄﾞｿﾌﾄ費用_ハード取り纏め_ハードソフト20020729案2（380×1台）_20030109muratal_見積20030114(MRCF)_見積20030114(ShadowImage)【改】" xfId="2983" xr:uid="{00000000-0005-0000-0000-0000A70B0000}"/>
    <cellStyle name="見積-桁区切り_ﾊｰﾄﾞｿﾌﾄ費用_ハード取り纏め_ハードソフト20020729案2（380×1台）_20030109muratal_見積20030114(MRCF)_見積20030114(ShadowImage)【改】" xfId="2984" xr:uid="{00000000-0005-0000-0000-0000A80B0000}"/>
    <cellStyle name="見積桁区切り_ﾊｰﾄﾞｿﾌﾄ費用_ハード取り纏め_ハードソフト20020729案2（380×1台）_20030109ハードソフト" xfId="2985" xr:uid="{00000000-0005-0000-0000-0000A90B0000}"/>
    <cellStyle name="見積-桁区切り_ﾊｰﾄﾞｿﾌﾄ費用_ハード取り纏め_ハードソフト20020729案2（380×1台）_20030109ハードソフト" xfId="2986" xr:uid="{00000000-0005-0000-0000-0000AA0B0000}"/>
    <cellStyle name="見積桁区切り_ﾊｰﾄﾞｿﾌﾄ費用_ハード取り纏め_ハードソフト20020729案2（380×1台）_20030109ハードソフト_見積20030114(MRCF)" xfId="2987" xr:uid="{00000000-0005-0000-0000-0000AB0B0000}"/>
    <cellStyle name="見積-桁区切り_ﾊｰﾄﾞｿﾌﾄ費用_ハード取り纏め_ハードソフト20020729案2（380×1台）_20030109ハードソフト_見積20030114(MRCF)" xfId="2988" xr:uid="{00000000-0005-0000-0000-0000AC0B0000}"/>
    <cellStyle name="見積桁区切り_ﾊｰﾄﾞｿﾌﾄ費用_ハード取り纏め_ハードソフト20020729案2（380×1台）_20030109ハードソフト_見積20030114(MRCF)_見積20030114(ShadowImage)【改】" xfId="2989" xr:uid="{00000000-0005-0000-0000-0000AD0B0000}"/>
    <cellStyle name="見積-桁区切り_ﾊｰﾄﾞｿﾌﾄ費用_ハード取り纏め_ハードソフト20020729案2（380×1台）_20030109ハードソフト_見積20030114(MRCF)_見積20030114(ShadowImage)【改】" xfId="2990" xr:uid="{00000000-0005-0000-0000-0000AE0B0000}"/>
    <cellStyle name="見積桁区切り_ﾊｰﾄﾞｿﾌﾄ費用_ハード取り纏め_ハードソフト20020729案2（380×1台）_20030110ハードソフト(MRCF-Lite)" xfId="2991" xr:uid="{00000000-0005-0000-0000-0000AF0B0000}"/>
    <cellStyle name="見積-桁区切り_ﾊｰﾄﾞｿﾌﾄ費用_ハード取り纏め_ハードソフト20020729案2（380×1台）_20030110ハードソフト(MRCF-Lite)" xfId="2992" xr:uid="{00000000-0005-0000-0000-0000B00B0000}"/>
    <cellStyle name="見積桁区切り_ﾊｰﾄﾞｿﾌﾄ費用_ハード取り纏め_ハードソフト20020729案2（380×1台）_20030110ハードソフト(MRCF-Lite)_【修正】ハードソフト" xfId="2993" xr:uid="{00000000-0005-0000-0000-0000B10B0000}"/>
    <cellStyle name="見積-桁区切り_ﾊｰﾄﾞｿﾌﾄ費用_ハード取り纏め_ハードソフト20020729案2（380×1台）_20030110ハードソフト(MRCF-Lite)_【修正】ハードソフト" xfId="2994" xr:uid="{00000000-0005-0000-0000-0000B20B0000}"/>
    <cellStyle name="見積桁区切り_ﾊｰﾄﾞｿﾌﾄ費用_ハード取り纏め_ハードソフト20020729案2（380×1台）_20030110ハードソフト(MRCF-Lite)_【松】20030116ハードソフト(APDB,MRCF-Lite)" xfId="2995" xr:uid="{00000000-0005-0000-0000-0000B30B0000}"/>
    <cellStyle name="見積-桁区切り_ﾊｰﾄﾞｿﾌﾄ費用_ハード取り纏め_ハードソフト20020729案2（380×1台）_20030110ハードソフト(MRCF-Lite)_【松】20030116ハードソフト(APDB,MRCF-Lite)" xfId="2996" xr:uid="{00000000-0005-0000-0000-0000B40B0000}"/>
    <cellStyle name="見積桁区切り_ﾊｰﾄﾞｿﾌﾄ費用_ハード取り纏め_ハードソフト20020729案2（380×1台）_20030110ハードソフト(MRCF-Lite)_【提出】R3サーバ御見積0304251" xfId="2997" xr:uid="{00000000-0005-0000-0000-0000B50B0000}"/>
    <cellStyle name="見積-桁区切り_ﾊｰﾄﾞｿﾌﾄ費用_ハード取り纏め_ハードソフト20020729案2（380×1台）_20030110ハードソフト(MRCF-Lite)_【提出】R3サーバ御見積0304251" xfId="2998" xr:uid="{00000000-0005-0000-0000-0000B60B0000}"/>
    <cellStyle name="見積桁区切り_ﾊｰﾄﾞｿﾌﾄ費用_ハード取り纏め_ハードソフト20020729案2（380×1台）_20030110ハードソフト(MRCF-Lite)_20030114ハードソフト(APDB,MRCF-Lite)" xfId="2999" xr:uid="{00000000-0005-0000-0000-0000B70B0000}"/>
    <cellStyle name="見積-桁区切り_ﾊｰﾄﾞｿﾌﾄ費用_ハード取り纏め_ハードソフト20020729案2（380×1台）_20030110ハードソフト(MRCF-Lite)_20030114ハードソフト(APDB,MRCF-Lite)" xfId="3000" xr:uid="{00000000-0005-0000-0000-0000B80B0000}"/>
    <cellStyle name="見積桁区切り_ﾊｰﾄﾞｿﾌﾄ費用_ハード取り纏め_ハードソフト20020729案2（380×1台）_20030110ハードソフト(MRCF-Lite)_20030122ハードソフト" xfId="3001" xr:uid="{00000000-0005-0000-0000-0000B90B0000}"/>
    <cellStyle name="見積-桁区切り_ﾊｰﾄﾞｿﾌﾄ費用_ハード取り纏め_ハードソフト20020729案2（380×1台）_20030110ハードソフト(MRCF-Lite)_20030122ハードソフト" xfId="3002" xr:uid="{00000000-0005-0000-0000-0000BA0B0000}"/>
    <cellStyle name="見積桁区切り_ﾊｰﾄﾞｿﾌﾄ費用_ハード取り纏め_ハードソフト20020729案2（380×1台）_20030110ハードソフト(MRCF-Lite)_20030123ハードソフト" xfId="3003" xr:uid="{00000000-0005-0000-0000-0000BB0B0000}"/>
    <cellStyle name="見積-桁区切り_ﾊｰﾄﾞｿﾌﾄ費用_ハード取り纏め_ハードソフト20020729案2（380×1台）_20030110ハードソフト(MRCF-Lite)_20030123ハードソフト" xfId="3004" xr:uid="{00000000-0005-0000-0000-0000BC0B0000}"/>
    <cellStyle name="見積桁区切り_ﾊｰﾄﾞｿﾌﾄ費用_ハード取り纏め_ハードソフト20020729案2（380×1台）_20030110ハードソフト(MRCF-Lite)_ハードソフト" xfId="3005" xr:uid="{00000000-0005-0000-0000-0000BD0B0000}"/>
    <cellStyle name="見積-桁区切り_ﾊｰﾄﾞｿﾌﾄ費用_ハード取り纏め_ハードソフト20020729案2（380×1台）_20030110ハードソフト(MRCF-Lite)_ハードソフト" xfId="3006" xr:uid="{00000000-0005-0000-0000-0000BE0B0000}"/>
    <cellStyle name="見積桁区切り_ﾊｰﾄﾞｿﾌﾄ費用_ハード取り纏め_ハードソフト20020729案2（380×1台）_開発機器用" xfId="3007" xr:uid="{00000000-0005-0000-0000-0000BF0B0000}"/>
    <cellStyle name="見積-桁区切り_ﾊｰﾄﾞｿﾌﾄ費用_ハード取り纏め_ハードソフト20020729案2（380×1台）_開発機器用" xfId="3008" xr:uid="{00000000-0005-0000-0000-0000C00B0000}"/>
    <cellStyle name="見積桁区切り_ﾊｰﾄﾞｿﾌﾄ費用_ハード取り纏め_ハードソフト20020729案2（380×1台）_開発機器用_見積20030114(MRCF)" xfId="3009" xr:uid="{00000000-0005-0000-0000-0000C10B0000}"/>
    <cellStyle name="見積-桁区切り_ﾊｰﾄﾞｿﾌﾄ費用_ハード取り纏め_ハードソフト20020729案2（380×1台）_開発機器用_見積20030114(MRCF)" xfId="3010" xr:uid="{00000000-0005-0000-0000-0000C20B0000}"/>
    <cellStyle name="見積桁区切り_ﾊｰﾄﾞｿﾌﾄ費用_ハード取り纏め_ハードソフト20020729案2（380×1台）_開発機器用_見積20030114(MRCF)_見積20030114(ShadowImage)【改】" xfId="3011" xr:uid="{00000000-0005-0000-0000-0000C30B0000}"/>
    <cellStyle name="見積-桁区切り_ﾊｰﾄﾞｿﾌﾄ費用_ハード取り纏め_ハードソフト20020729案2（380×1台）_開発機器用_見積20030114(MRCF)_見積20030114(ShadowImage)【改】" xfId="3012" xr:uid="{00000000-0005-0000-0000-0000C40B0000}"/>
    <cellStyle name="見積桁区切り_ﾊｰﾄﾞｿﾌﾄ費用_ハード取り纏め_ハードソフト20020729案2（380×1台）_見積20030114(ShadowImage)【改】" xfId="3013" xr:uid="{00000000-0005-0000-0000-0000C50B0000}"/>
    <cellStyle name="見積-桁区切り_ﾊｰﾄﾞｿﾌﾄ費用_ハード取り纏め_ハードソフト20020729案2（380×1台）_見積20030114(ShadowImage)【改】" xfId="3014" xr:uid="{00000000-0005-0000-0000-0000C60B0000}"/>
    <cellStyle name="見積桁区切り_ﾊｰﾄﾞｿﾌﾄ費用_ハード取り纏め_ハードソフト20030313" xfId="3015" xr:uid="{00000000-0005-0000-0000-0000C70B0000}"/>
    <cellStyle name="見積-桁区切り_ﾊｰﾄﾞｿﾌﾄ費用_ハード取り纏め_ハードソフト20030313" xfId="3016" xr:uid="{00000000-0005-0000-0000-0000C80B0000}"/>
    <cellStyle name="見積桁区切り_ﾊｰﾄﾞｿﾌﾄ費用_ハード取り纏め_見積20030114(MRCF)" xfId="3017" xr:uid="{00000000-0005-0000-0000-0000C90B0000}"/>
    <cellStyle name="見積-桁区切り_ﾊｰﾄﾞｿﾌﾄ費用_ハード取り纏め_見積20030114(MRCF)" xfId="3018" xr:uid="{00000000-0005-0000-0000-0000CA0B0000}"/>
    <cellStyle name="見積桁区切り_ﾊｰﾄﾞｿﾌﾄ費用_ハード取り纏め_見積20030114(MRCF)_見積20030114(ShadowImage)【改】" xfId="3019" xr:uid="{00000000-0005-0000-0000-0000CB0B0000}"/>
    <cellStyle name="見積-桁区切り_ﾊｰﾄﾞｿﾌﾄ費用_ハード取り纏め_見積20030114(MRCF)_見積20030114(ShadowImage)【改】" xfId="3020" xr:uid="{00000000-0005-0000-0000-0000CC0B0000}"/>
    <cellStyle name="見積桁区切り_ﾊｰﾄﾞｿﾌﾄ費用_ハード取り纏め_本番機構成20020807" xfId="3021" xr:uid="{00000000-0005-0000-0000-0000CD0B0000}"/>
    <cellStyle name="見積-桁区切り_ﾊｰﾄﾞｿﾌﾄ費用_ハード取り纏め_本番機構成20020807" xfId="3022" xr:uid="{00000000-0005-0000-0000-0000CE0B0000}"/>
    <cellStyle name="見積桁区切り_ﾊｰﾄﾞｿﾌﾄ費用_ハード取り纏め_本番機構成20021129" xfId="3023" xr:uid="{00000000-0005-0000-0000-0000CF0B0000}"/>
    <cellStyle name="見積-桁区切り_ﾊｰﾄﾞｿﾌﾄ費用_ハード取り纏め_本番機構成20021129" xfId="3024" xr:uid="{00000000-0005-0000-0000-0000D00B0000}"/>
    <cellStyle name="見積桁区切り_ﾊｰﾄﾞｿﾌﾄ費用_ハード取り纏め_本番機構成20021129_20030109muratal" xfId="3025" xr:uid="{00000000-0005-0000-0000-0000D10B0000}"/>
    <cellStyle name="見積-桁区切り_ﾊｰﾄﾞｿﾌﾄ費用_ハード取り纏め_本番機構成20021129_20030109muratal" xfId="3026" xr:uid="{00000000-0005-0000-0000-0000D20B0000}"/>
    <cellStyle name="見積桁区切り_ﾊｰﾄﾞｿﾌﾄ費用_ハード取り纏め_本番機構成20021129_20030109muratal_見積20030114(MRCF)" xfId="3027" xr:uid="{00000000-0005-0000-0000-0000D30B0000}"/>
    <cellStyle name="見積-桁区切り_ﾊｰﾄﾞｿﾌﾄ費用_ハード取り纏め_本番機構成20021129_20030109muratal_見積20030114(MRCF)" xfId="3028" xr:uid="{00000000-0005-0000-0000-0000D40B0000}"/>
    <cellStyle name="見積桁区切り_ﾊｰﾄﾞｿﾌﾄ費用_ハード取り纏め_本番機構成20021129_20030109muratal_見積20030114(MRCF)_見積20030114(ShadowImage)【改】" xfId="3029" xr:uid="{00000000-0005-0000-0000-0000D50B0000}"/>
    <cellStyle name="見積-桁区切り_ﾊｰﾄﾞｿﾌﾄ費用_ハード取り纏め_本番機構成20021129_20030109muratal_見積20030114(MRCF)_見積20030114(ShadowImage)【改】" xfId="3030" xr:uid="{00000000-0005-0000-0000-0000D60B0000}"/>
    <cellStyle name="見積桁区切り_ﾊｰﾄﾞｿﾌﾄ費用_ハード取り纏め_本番機構成20021129_20030109ハードソフト" xfId="3031" xr:uid="{00000000-0005-0000-0000-0000D70B0000}"/>
    <cellStyle name="見積-桁区切り_ﾊｰﾄﾞｿﾌﾄ費用_ハード取り纏め_本番機構成20021129_20030109ハードソフト" xfId="3032" xr:uid="{00000000-0005-0000-0000-0000D80B0000}"/>
    <cellStyle name="見積桁区切り_ﾊｰﾄﾞｿﾌﾄ費用_ハード取り纏め_本番機構成20021129_20030109ハードソフト_見積20030114(MRCF)" xfId="3033" xr:uid="{00000000-0005-0000-0000-0000D90B0000}"/>
    <cellStyle name="見積-桁区切り_ﾊｰﾄﾞｿﾌﾄ費用_ハード取り纏め_本番機構成20021129_20030109ハードソフト_見積20030114(MRCF)" xfId="3034" xr:uid="{00000000-0005-0000-0000-0000DA0B0000}"/>
    <cellStyle name="見積桁区切り_ﾊｰﾄﾞｿﾌﾄ費用_ハード取り纏め_本番機構成20021129_20030109ハードソフト_見積20030114(MRCF)_見積20030114(ShadowImage)【改】" xfId="3035" xr:uid="{00000000-0005-0000-0000-0000DB0B0000}"/>
    <cellStyle name="見積-桁区切り_ﾊｰﾄﾞｿﾌﾄ費用_ハード取り纏め_本番機構成20021129_20030109ハードソフト_見積20030114(MRCF)_見積20030114(ShadowImage)【改】" xfId="3036" xr:uid="{00000000-0005-0000-0000-0000DC0B0000}"/>
    <cellStyle name="見積桁区切り_ﾊｰﾄﾞｿﾌﾄ費用_ハード取り纏め_本番機構成20021129_20030110ハードソフト(MRCF-Lite)" xfId="3037" xr:uid="{00000000-0005-0000-0000-0000DD0B0000}"/>
    <cellStyle name="見積-桁区切り_ﾊｰﾄﾞｿﾌﾄ費用_ハード取り纏め_本番機構成20021129_20030110ハードソフト(MRCF-Lite)" xfId="3038" xr:uid="{00000000-0005-0000-0000-0000DE0B0000}"/>
    <cellStyle name="見積桁区切り_ﾊｰﾄﾞｿﾌﾄ費用_ハード取り纏め_本番機構成20021129_20030110ハードソフト(MRCF-Lite)_【修正】ハードソフト" xfId="3039" xr:uid="{00000000-0005-0000-0000-0000DF0B0000}"/>
    <cellStyle name="見積-桁区切り_ﾊｰﾄﾞｿﾌﾄ費用_ハード取り纏め_本番機構成20021129_20030110ハードソフト(MRCF-Lite)_【修正】ハードソフト" xfId="3040" xr:uid="{00000000-0005-0000-0000-0000E00B0000}"/>
    <cellStyle name="見積桁区切り_ﾊｰﾄﾞｿﾌﾄ費用_ハード取り纏め_本番機構成20021129_20030110ハードソフト(MRCF-Lite)_【松】20030116ハードソフト(APDB,MRCF-Lite)" xfId="3041" xr:uid="{00000000-0005-0000-0000-0000E10B0000}"/>
    <cellStyle name="見積-桁区切り_ﾊｰﾄﾞｿﾌﾄ費用_ハード取り纏め_本番機構成20021129_20030110ハードソフト(MRCF-Lite)_【松】20030116ハードソフト(APDB,MRCF-Lite)" xfId="3042" xr:uid="{00000000-0005-0000-0000-0000E20B0000}"/>
    <cellStyle name="見積桁区切り_ﾊｰﾄﾞｿﾌﾄ費用_ハード取り纏め_本番機構成20021129_20030110ハードソフト(MRCF-Lite)_【提出】R3サーバ御見積0304251" xfId="3043" xr:uid="{00000000-0005-0000-0000-0000E30B0000}"/>
    <cellStyle name="見積-桁区切り_ﾊｰﾄﾞｿﾌﾄ費用_ハード取り纏め_本番機構成20021129_20030110ハードソフト(MRCF-Lite)_【提出】R3サーバ御見積0304251" xfId="3044" xr:uid="{00000000-0005-0000-0000-0000E40B0000}"/>
    <cellStyle name="見積桁区切り_ﾊｰﾄﾞｿﾌﾄ費用_ハード取り纏め_本番機構成20021129_20030110ハードソフト(MRCF-Lite)_20030114ハードソフト(APDB,MRCF-Lite)" xfId="3045" xr:uid="{00000000-0005-0000-0000-0000E50B0000}"/>
    <cellStyle name="見積-桁区切り_ﾊｰﾄﾞｿﾌﾄ費用_ハード取り纏め_本番機構成20021129_20030110ハードソフト(MRCF-Lite)_20030114ハードソフト(APDB,MRCF-Lite)" xfId="3046" xr:uid="{00000000-0005-0000-0000-0000E60B0000}"/>
    <cellStyle name="見積桁区切り_ﾊｰﾄﾞｿﾌﾄ費用_ハード取り纏め_本番機構成20021129_20030110ハードソフト(MRCF-Lite)_20030122ハードソフト" xfId="3047" xr:uid="{00000000-0005-0000-0000-0000E70B0000}"/>
    <cellStyle name="見積-桁区切り_ﾊｰﾄﾞｿﾌﾄ費用_ハード取り纏め_本番機構成20021129_20030110ハードソフト(MRCF-Lite)_20030122ハードソフト" xfId="3048" xr:uid="{00000000-0005-0000-0000-0000E80B0000}"/>
    <cellStyle name="見積桁区切り_ﾊｰﾄﾞｿﾌﾄ費用_ハード取り纏め_本番機構成20021129_20030110ハードソフト(MRCF-Lite)_20030123ハードソフト" xfId="3049" xr:uid="{00000000-0005-0000-0000-0000E90B0000}"/>
    <cellStyle name="見積-桁区切り_ﾊｰﾄﾞｿﾌﾄ費用_ハード取り纏め_本番機構成20021129_20030110ハードソフト(MRCF-Lite)_20030123ハードソフト" xfId="3050" xr:uid="{00000000-0005-0000-0000-0000EA0B0000}"/>
    <cellStyle name="見積桁区切り_ﾊｰﾄﾞｿﾌﾄ費用_ハード取り纏め_本番機構成20021129_20030110ハードソフト(MRCF-Lite)_ハードソフト" xfId="3051" xr:uid="{00000000-0005-0000-0000-0000EB0B0000}"/>
    <cellStyle name="見積-桁区切り_ﾊｰﾄﾞｿﾌﾄ費用_ハード取り纏め_本番機構成20021129_20030110ハードソフト(MRCF-Lite)_ハードソフト" xfId="3052" xr:uid="{00000000-0005-0000-0000-0000EC0B0000}"/>
    <cellStyle name="見積桁区切り_ﾊｰﾄﾞｿﾌﾄ費用_ハード取り纏め_本番機構成20021129_開発機器用" xfId="3053" xr:uid="{00000000-0005-0000-0000-0000ED0B0000}"/>
    <cellStyle name="見積-桁区切り_ﾊｰﾄﾞｿﾌﾄ費用_ハード取り纏め_本番機構成20021129_開発機器用" xfId="3054" xr:uid="{00000000-0005-0000-0000-0000EE0B0000}"/>
    <cellStyle name="見積桁区切り_ﾊｰﾄﾞｿﾌﾄ費用_ハード取り纏め_本番機構成20021129_開発機器用_見積20030114(MRCF)" xfId="3055" xr:uid="{00000000-0005-0000-0000-0000EF0B0000}"/>
    <cellStyle name="見積-桁区切り_ﾊｰﾄﾞｿﾌﾄ費用_ハード取り纏め_本番機構成20021129_開発機器用_見積20030114(MRCF)" xfId="3056" xr:uid="{00000000-0005-0000-0000-0000F00B0000}"/>
    <cellStyle name="見積桁区切り_ﾊｰﾄﾞｿﾌﾄ費用_ハード取り纏め_本番機構成20021129_開発機器用_見積20030114(MRCF)_見積20030114(ShadowImage)【改】" xfId="3057" xr:uid="{00000000-0005-0000-0000-0000F10B0000}"/>
    <cellStyle name="見積-桁区切り_ﾊｰﾄﾞｿﾌﾄ費用_ハード取り纏め_本番機構成20021129_開発機器用_見積20030114(MRCF)_見積20030114(ShadowImage)【改】" xfId="3058" xr:uid="{00000000-0005-0000-0000-0000F20B0000}"/>
    <cellStyle name="見積桁区切り_ﾊｰﾄﾞｿﾌﾄ費用_ハード取り纏め_本番機構成20021129_見積20030114(ShadowImage)【改】" xfId="3059" xr:uid="{00000000-0005-0000-0000-0000F30B0000}"/>
    <cellStyle name="見積-桁区切り_ﾊｰﾄﾞｿﾌﾄ費用_ハード取り纏め_本番機構成20021129_見積20030114(ShadowImage)【改】" xfId="3060" xr:uid="{00000000-0005-0000-0000-0000F40B0000}"/>
    <cellStyle name="見積桁区切り_ﾊｰﾄﾞｿﾌﾄ費用_ハード取り纏め1" xfId="3061" xr:uid="{00000000-0005-0000-0000-0000F50B0000}"/>
    <cellStyle name="見積-桁区切り_ﾊｰﾄﾞｿﾌﾄ費用_ハード取り纏め1" xfId="3062" xr:uid="{00000000-0005-0000-0000-0000F60B0000}"/>
    <cellStyle name="見積桁区切り_ﾊｰﾄﾞｿﾌﾄ費用_ハード取り纏め1_20030109muratal" xfId="3063" xr:uid="{00000000-0005-0000-0000-0000F70B0000}"/>
    <cellStyle name="見積-桁区切り_ﾊｰﾄﾞｿﾌﾄ費用_ハード取り纏め1_20030109muratal" xfId="3064" xr:uid="{00000000-0005-0000-0000-0000F80B0000}"/>
    <cellStyle name="見積桁区切り_ﾊｰﾄﾞｿﾌﾄ費用_ハード取り纏め1_20030109muratal_見積20030114(MRCF)" xfId="3065" xr:uid="{00000000-0005-0000-0000-0000F90B0000}"/>
    <cellStyle name="見積-桁区切り_ﾊｰﾄﾞｿﾌﾄ費用_ハード取り纏め1_20030109muratal_見積20030114(MRCF)" xfId="3066" xr:uid="{00000000-0005-0000-0000-0000FA0B0000}"/>
    <cellStyle name="見積桁区切り_ﾊｰﾄﾞｿﾌﾄ費用_ハード取り纏め1_20030109muratal_見積20030114(MRCF)_見積20030114(ShadowImage)【改】" xfId="3067" xr:uid="{00000000-0005-0000-0000-0000FB0B0000}"/>
    <cellStyle name="見積-桁区切り_ﾊｰﾄﾞｿﾌﾄ費用_ハード取り纏め1_20030109muratal_見積20030114(MRCF)_見積20030114(ShadowImage)【改】" xfId="3068" xr:uid="{00000000-0005-0000-0000-0000FC0B0000}"/>
    <cellStyle name="見積桁区切り_ﾊｰﾄﾞｿﾌﾄ費用_ハード取り纏め1_20030109ハードソフト" xfId="3069" xr:uid="{00000000-0005-0000-0000-0000FD0B0000}"/>
    <cellStyle name="見積-桁区切り_ﾊｰﾄﾞｿﾌﾄ費用_ハード取り纏め1_20030109ハードソフト" xfId="3070" xr:uid="{00000000-0005-0000-0000-0000FE0B0000}"/>
    <cellStyle name="見積桁区切り_ﾊｰﾄﾞｿﾌﾄ費用_ハード取り纏め1_20030109ハードソフト_見積20030114(MRCF)" xfId="3071" xr:uid="{00000000-0005-0000-0000-0000FF0B0000}"/>
    <cellStyle name="見積-桁区切り_ﾊｰﾄﾞｿﾌﾄ費用_ハード取り纏め1_20030109ハードソフト_見積20030114(MRCF)" xfId="3072" xr:uid="{00000000-0005-0000-0000-0000000C0000}"/>
    <cellStyle name="見積桁区切り_ﾊｰﾄﾞｿﾌﾄ費用_ハード取り纏め1_20030109ハードソフト_見積20030114(MRCF)_見積20030114(ShadowImage)【改】" xfId="3073" xr:uid="{00000000-0005-0000-0000-0000010C0000}"/>
    <cellStyle name="見積-桁区切り_ﾊｰﾄﾞｿﾌﾄ費用_ハード取り纏め1_20030109ハードソフト_見積20030114(MRCF)_見積20030114(ShadowImage)【改】" xfId="3074" xr:uid="{00000000-0005-0000-0000-0000020C0000}"/>
    <cellStyle name="見積桁区切り_ﾊｰﾄﾞｿﾌﾄ費用_ハード取り纏め1_20030110ハードソフト(MRCF-Lite)" xfId="3075" xr:uid="{00000000-0005-0000-0000-0000030C0000}"/>
    <cellStyle name="見積-桁区切り_ﾊｰﾄﾞｿﾌﾄ費用_ハード取り纏め1_20030110ハードソフト(MRCF-Lite)" xfId="3076" xr:uid="{00000000-0005-0000-0000-0000040C0000}"/>
    <cellStyle name="見積桁区切り_ﾊｰﾄﾞｿﾌﾄ費用_ハード取り纏め1_20030110ハードソフト(MRCF-Lite)_【修正】ハードソフト" xfId="3077" xr:uid="{00000000-0005-0000-0000-0000050C0000}"/>
    <cellStyle name="見積-桁区切り_ﾊｰﾄﾞｿﾌﾄ費用_ハード取り纏め1_20030110ハードソフト(MRCF-Lite)_【修正】ハードソフト" xfId="3078" xr:uid="{00000000-0005-0000-0000-0000060C0000}"/>
    <cellStyle name="見積桁区切り_ﾊｰﾄﾞｿﾌﾄ費用_ハード取り纏め1_20030110ハードソフト(MRCF-Lite)_【松】20030116ハードソフト(APDB,MRCF-Lite)" xfId="3079" xr:uid="{00000000-0005-0000-0000-0000070C0000}"/>
    <cellStyle name="見積-桁区切り_ﾊｰﾄﾞｿﾌﾄ費用_ハード取り纏め1_20030110ハードソフト(MRCF-Lite)_【松】20030116ハードソフト(APDB,MRCF-Lite)" xfId="3080" xr:uid="{00000000-0005-0000-0000-0000080C0000}"/>
    <cellStyle name="見積桁区切り_ﾊｰﾄﾞｿﾌﾄ費用_ハード取り纏め1_20030110ハードソフト(MRCF-Lite)_【提出】R3サーバ御見積0304251" xfId="3081" xr:uid="{00000000-0005-0000-0000-0000090C0000}"/>
    <cellStyle name="見積-桁区切り_ﾊｰﾄﾞｿﾌﾄ費用_ハード取り纏め1_20030110ハードソフト(MRCF-Lite)_【提出】R3サーバ御見積0304251" xfId="3082" xr:uid="{00000000-0005-0000-0000-00000A0C0000}"/>
    <cellStyle name="見積桁区切り_ﾊｰﾄﾞｿﾌﾄ費用_ハード取り纏め1_20030110ハードソフト(MRCF-Lite)_20030114ハードソフト(APDB,MRCF-Lite)" xfId="3083" xr:uid="{00000000-0005-0000-0000-00000B0C0000}"/>
    <cellStyle name="見積-桁区切り_ﾊｰﾄﾞｿﾌﾄ費用_ハード取り纏め1_20030110ハードソフト(MRCF-Lite)_20030114ハードソフト(APDB,MRCF-Lite)" xfId="3084" xr:uid="{00000000-0005-0000-0000-00000C0C0000}"/>
    <cellStyle name="見積桁区切り_ﾊｰﾄﾞｿﾌﾄ費用_ハード取り纏め1_20030110ハードソフト(MRCF-Lite)_20030122ハードソフト" xfId="3085" xr:uid="{00000000-0005-0000-0000-00000D0C0000}"/>
    <cellStyle name="見積-桁区切り_ﾊｰﾄﾞｿﾌﾄ費用_ハード取り纏め1_20030110ハードソフト(MRCF-Lite)_20030122ハードソフト" xfId="3086" xr:uid="{00000000-0005-0000-0000-00000E0C0000}"/>
    <cellStyle name="見積桁区切り_ﾊｰﾄﾞｿﾌﾄ費用_ハード取り纏め1_20030110ハードソフト(MRCF-Lite)_20030123ハードソフト" xfId="3087" xr:uid="{00000000-0005-0000-0000-00000F0C0000}"/>
    <cellStyle name="見積-桁区切り_ﾊｰﾄﾞｿﾌﾄ費用_ハード取り纏め1_20030110ハードソフト(MRCF-Lite)_20030123ハードソフト" xfId="3088" xr:uid="{00000000-0005-0000-0000-0000100C0000}"/>
    <cellStyle name="見積桁区切り_ﾊｰﾄﾞｿﾌﾄ費用_ハード取り纏め1_20030110ハードソフト(MRCF-Lite)_ハードソフト" xfId="3089" xr:uid="{00000000-0005-0000-0000-0000110C0000}"/>
    <cellStyle name="見積-桁区切り_ﾊｰﾄﾞｿﾌﾄ費用_ハード取り纏め1_20030110ハードソフト(MRCF-Lite)_ハードソフト" xfId="3090" xr:uid="{00000000-0005-0000-0000-0000120C0000}"/>
    <cellStyle name="見積桁区切り_ﾊｰﾄﾞｿﾌﾄ費用_ハード取り纏め1_acedispatcher" xfId="3091" xr:uid="{00000000-0005-0000-0000-0000130C0000}"/>
    <cellStyle name="見積-桁区切り_ﾊｰﾄﾞｿﾌﾄ費用_ハード取り纏め1_acedispatcher" xfId="3092" xr:uid="{00000000-0005-0000-0000-0000140C0000}"/>
    <cellStyle name="見積桁区切り_ﾊｰﾄﾞｿﾌﾄ費用_ハード取り纏め1_開発機器用" xfId="3093" xr:uid="{00000000-0005-0000-0000-0000150C0000}"/>
    <cellStyle name="見積-桁区切り_ﾊｰﾄﾞｿﾌﾄ費用_ハード取り纏め1_開発機器用" xfId="3094" xr:uid="{00000000-0005-0000-0000-0000160C0000}"/>
    <cellStyle name="見積桁区切り_ﾊｰﾄﾞｿﾌﾄ費用_ハード取り纏め1_開発機器用_見積20030114(MRCF)" xfId="3095" xr:uid="{00000000-0005-0000-0000-0000170C0000}"/>
    <cellStyle name="見積-桁区切り_ﾊｰﾄﾞｿﾌﾄ費用_ハード取り纏め1_開発機器用_見積20030114(MRCF)" xfId="3096" xr:uid="{00000000-0005-0000-0000-0000180C0000}"/>
    <cellStyle name="見積桁区切り_ﾊｰﾄﾞｿﾌﾄ費用_ハード取り纏め1_開発機器用_見積20030114(MRCF)_見積20030114(ShadowImage)【改】" xfId="3097" xr:uid="{00000000-0005-0000-0000-0000190C0000}"/>
    <cellStyle name="見積-桁区切り_ﾊｰﾄﾞｿﾌﾄ費用_ハード取り纏め1_開発機器用_見積20030114(MRCF)_見積20030114(ShadowImage)【改】" xfId="3098" xr:uid="{00000000-0005-0000-0000-00001A0C0000}"/>
    <cellStyle name="見積桁区切り_ﾊｰﾄﾞｿﾌﾄ費用_ハード取り纏め1_概算ﾒｰﾙﾌｧｲﾙ0913" xfId="3099" xr:uid="{00000000-0005-0000-0000-00001B0C0000}"/>
    <cellStyle name="見積-桁区切り_ﾊｰﾄﾞｿﾌﾄ費用_ハード取り纏め1_概算ﾒｰﾙﾌｧｲﾙ0913" xfId="3100" xr:uid="{00000000-0005-0000-0000-00001C0C0000}"/>
    <cellStyle name="見積桁区切り_ﾊｰﾄﾞｿﾌﾄ費用_ハード取り纏め1_概算ﾒｰﾙﾌｧｲﾙ0925" xfId="3101" xr:uid="{00000000-0005-0000-0000-00001D0C0000}"/>
    <cellStyle name="見積-桁区切り_ﾊｰﾄﾞｿﾌﾄ費用_ハード取り纏め1_概算ﾒｰﾙﾌｧｲﾙ0925" xfId="3102" xr:uid="{00000000-0005-0000-0000-00001E0C0000}"/>
    <cellStyle name="見積桁区切り_ﾊｰﾄﾞｿﾌﾄ費用_ハード取り纏め1_概算本番機増設030121" xfId="3103" xr:uid="{00000000-0005-0000-0000-00001F0C0000}"/>
    <cellStyle name="見積-桁区切り_ﾊｰﾄﾞｿﾌﾄ費用_ハード取り纏め1_概算本番機増設030121" xfId="3104" xr:uid="{00000000-0005-0000-0000-0000200C0000}"/>
    <cellStyle name="見積桁区切り_ﾊｰﾄﾞｿﾌﾄ費用_ハード取り纏め1_概算本番機増設0912" xfId="3105" xr:uid="{00000000-0005-0000-0000-0000210C0000}"/>
    <cellStyle name="見積-桁区切り_ﾊｰﾄﾞｿﾌﾄ費用_ハード取り纏め1_概算本番機増設0912" xfId="3106" xr:uid="{00000000-0005-0000-0000-0000220C0000}"/>
    <cellStyle name="見積桁区切り_ﾊｰﾄﾞｿﾌﾄ費用_ハード取り纏め1_概算本番機増設1118" xfId="3107" xr:uid="{00000000-0005-0000-0000-0000230C0000}"/>
    <cellStyle name="見積-桁区切り_ﾊｰﾄﾞｿﾌﾄ費用_ハード取り纏め1_概算本番機増設1118" xfId="3108" xr:uid="{00000000-0005-0000-0000-0000240C0000}"/>
    <cellStyle name="見積桁区切り_ﾊｰﾄﾞｿﾌﾄ費用_ハード取り纏め1_概算本番機増設1213" xfId="3109" xr:uid="{00000000-0005-0000-0000-0000250C0000}"/>
    <cellStyle name="見積-桁区切り_ﾊｰﾄﾞｿﾌﾄ費用_ハード取り纏め1_概算本番機増設1213" xfId="3110" xr:uid="{00000000-0005-0000-0000-0000260C0000}"/>
    <cellStyle name="見積桁区切り_ﾊｰﾄﾞｿﾌﾄ費用_ハード取り纏め1_見kisｳｨﾙｽ0520" xfId="3111" xr:uid="{00000000-0005-0000-0000-0000270C0000}"/>
    <cellStyle name="見積-桁区切り_ﾊｰﾄﾞｿﾌﾄ費用_ハード取り纏め1_見kisｳｨﾙｽ0520" xfId="3112" xr:uid="{00000000-0005-0000-0000-0000280C0000}"/>
    <cellStyle name="見積桁区切り_ﾊｰﾄﾞｿﾌﾄ費用_ハード取り纏め1_見積20030114(ShadowImage)【改】" xfId="3113" xr:uid="{00000000-0005-0000-0000-0000290C0000}"/>
    <cellStyle name="見積-桁区切り_ﾊｰﾄﾞｿﾌﾄ費用_ハード取り纏め1_見積20030114(ShadowImage)【改】" xfId="3114" xr:uid="{00000000-0005-0000-0000-00002A0C0000}"/>
    <cellStyle name="見積桁区切り_ﾊｰﾄﾞｿﾌﾄ費用_ハード取り纏め1_本番機構成20020807" xfId="3115" xr:uid="{00000000-0005-0000-0000-00002B0C0000}"/>
    <cellStyle name="見積-桁区切り_ﾊｰﾄﾞｿﾌﾄ費用_ハード取り纏め1_本番機構成20020807" xfId="3116" xr:uid="{00000000-0005-0000-0000-00002C0C0000}"/>
    <cellStyle name="見積桁区切り_ﾊｰﾄﾞｿﾌﾄ費用_ハード取り纏め1_本番機構成20020808s" xfId="3117" xr:uid="{00000000-0005-0000-0000-00002D0C0000}"/>
    <cellStyle name="見積-桁区切り_ﾊｰﾄﾞｿﾌﾄ費用_ハード取り纏め1_本番機構成20020808s" xfId="3118" xr:uid="{00000000-0005-0000-0000-00002E0C0000}"/>
    <cellStyle name="見積桁区切り_ﾊｰﾄﾞｿﾌﾄ費用_ハード取り纏め1_本番機増設030707" xfId="3119" xr:uid="{00000000-0005-0000-0000-00002F0C0000}"/>
    <cellStyle name="見積-桁区切り_ﾊｰﾄﾞｿﾌﾄ費用_ハード取り纏め1_本番機増設030707" xfId="3120" xr:uid="{00000000-0005-0000-0000-0000300C0000}"/>
    <cellStyle name="見積桁区切り_ﾊｰﾄﾞｿﾌﾄ費用_見積20030114(MRCF)" xfId="3121" xr:uid="{00000000-0005-0000-0000-0000310C0000}"/>
    <cellStyle name="見積-桁区切り_ﾊｰﾄﾞｿﾌﾄ費用_見積20030114(MRCF)" xfId="3122" xr:uid="{00000000-0005-0000-0000-0000320C0000}"/>
    <cellStyle name="見積桁区切り_ﾊｰﾄﾞｿﾌﾄ費用_見積20030114(MRCF)_見積20030114(ShadowImage)【改】" xfId="3123" xr:uid="{00000000-0005-0000-0000-0000330C0000}"/>
    <cellStyle name="見積-桁区切り_ﾊｰﾄﾞｿﾌﾄ費用_見積20030114(MRCF)_見積20030114(ShadowImage)【改】" xfId="3124" xr:uid="{00000000-0005-0000-0000-0000340C0000}"/>
    <cellStyle name="見積桁区切り_ﾊｰﾄﾞｿﾌﾄ費用_見積詳細" xfId="3125" xr:uid="{00000000-0005-0000-0000-0000350C0000}"/>
    <cellStyle name="見積-桁区切り_ﾊｰﾄﾞｿﾌﾄ費用_見積詳細" xfId="3126" xr:uid="{00000000-0005-0000-0000-0000360C0000}"/>
    <cellStyle name="見積桁区切り_ﾊｰﾄﾞｿﾌﾄ費用_提出用【買取・OS】費用比較021205" xfId="3127" xr:uid="{00000000-0005-0000-0000-0000370C0000}"/>
    <cellStyle name="見積-桁区切り_ﾊｰﾄﾞｿﾌﾄ費用_提出用【買取・OS】費用比較021205" xfId="3128" xr:uid="{00000000-0005-0000-0000-0000380C0000}"/>
    <cellStyle name="見積桁区切り_ﾊｰﾄﾞｿﾌﾄ費用_本番機構成20020807" xfId="3129" xr:uid="{00000000-0005-0000-0000-0000390C0000}"/>
    <cellStyle name="見積-桁区切り_ﾊｰﾄﾞｿﾌﾄ費用_本番機構成20020807" xfId="3130" xr:uid="{00000000-0005-0000-0000-00003A0C0000}"/>
    <cellStyle name="見積桁区切り_ﾊｰﾄﾞｿﾌﾄ費用_本番機構成20021129" xfId="3131" xr:uid="{00000000-0005-0000-0000-00003B0C0000}"/>
    <cellStyle name="見積-桁区切り_ﾊｰﾄﾞｿﾌﾄ費用_本番機構成20021129" xfId="3132" xr:uid="{00000000-0005-0000-0000-00003C0C0000}"/>
    <cellStyle name="見積桁区切り_ﾊｰﾄﾞｿﾌﾄ費用_本番機構成20021129_20030109muratal" xfId="3133" xr:uid="{00000000-0005-0000-0000-00003D0C0000}"/>
    <cellStyle name="見積-桁区切り_ﾊｰﾄﾞｿﾌﾄ費用_本番機構成20021129_20030109muratal" xfId="3134" xr:uid="{00000000-0005-0000-0000-00003E0C0000}"/>
    <cellStyle name="見積桁区切り_ﾊｰﾄﾞｿﾌﾄ費用_本番機構成20021129_20030109muratal_見積20030114(MRCF)" xfId="3135" xr:uid="{00000000-0005-0000-0000-00003F0C0000}"/>
    <cellStyle name="見積-桁区切り_ﾊｰﾄﾞｿﾌﾄ費用_本番機構成20021129_20030109muratal_見積20030114(MRCF)" xfId="3136" xr:uid="{00000000-0005-0000-0000-0000400C0000}"/>
    <cellStyle name="見積桁区切り_ﾊｰﾄﾞｿﾌﾄ費用_本番機構成20021129_20030109muratal_見積20030114(MRCF)_見積20030114(ShadowImage)【改】" xfId="3137" xr:uid="{00000000-0005-0000-0000-0000410C0000}"/>
    <cellStyle name="見積-桁区切り_ﾊｰﾄﾞｿﾌﾄ費用_本番機構成20021129_20030109muratal_見積20030114(MRCF)_見積20030114(ShadowImage)【改】" xfId="3138" xr:uid="{00000000-0005-0000-0000-0000420C0000}"/>
    <cellStyle name="見積桁区切り_ﾊｰﾄﾞｿﾌﾄ費用_本番機構成20021129_20030109ハードソフト" xfId="3139" xr:uid="{00000000-0005-0000-0000-0000430C0000}"/>
    <cellStyle name="見積-桁区切り_ﾊｰﾄﾞｿﾌﾄ費用_本番機構成20021129_20030109ハードソフト" xfId="3140" xr:uid="{00000000-0005-0000-0000-0000440C0000}"/>
    <cellStyle name="見積桁区切り_ﾊｰﾄﾞｿﾌﾄ費用_本番機構成20021129_20030109ハードソフト_見積20030114(MRCF)" xfId="3141" xr:uid="{00000000-0005-0000-0000-0000450C0000}"/>
    <cellStyle name="見積-桁区切り_ﾊｰﾄﾞｿﾌﾄ費用_本番機構成20021129_20030109ハードソフト_見積20030114(MRCF)" xfId="3142" xr:uid="{00000000-0005-0000-0000-0000460C0000}"/>
    <cellStyle name="見積桁区切り_ﾊｰﾄﾞｿﾌﾄ費用_本番機構成20021129_20030109ハードソフト_見積20030114(MRCF)_見積20030114(ShadowImage)【改】" xfId="3143" xr:uid="{00000000-0005-0000-0000-0000470C0000}"/>
    <cellStyle name="見積-桁区切り_ﾊｰﾄﾞｿﾌﾄ費用_本番機構成20021129_20030109ハードソフト_見積20030114(MRCF)_見積20030114(ShadowImage)【改】" xfId="3144" xr:uid="{00000000-0005-0000-0000-0000480C0000}"/>
    <cellStyle name="見積桁区切り_ﾊｰﾄﾞｿﾌﾄ費用_本番機構成20021129_20030110ハードソフト(MRCF-Lite)" xfId="3145" xr:uid="{00000000-0005-0000-0000-0000490C0000}"/>
    <cellStyle name="見積-桁区切り_ﾊｰﾄﾞｿﾌﾄ費用_本番機構成20021129_20030110ハードソフト(MRCF-Lite)" xfId="3146" xr:uid="{00000000-0005-0000-0000-00004A0C0000}"/>
    <cellStyle name="見積桁区切り_ﾊｰﾄﾞｿﾌﾄ費用_本番機構成20021129_20030110ハードソフト(MRCF-Lite)_【修正】ハードソフト" xfId="3147" xr:uid="{00000000-0005-0000-0000-00004B0C0000}"/>
    <cellStyle name="見積-桁区切り_ﾊｰﾄﾞｿﾌﾄ費用_本番機構成20021129_20030110ハードソフト(MRCF-Lite)_【修正】ハードソフト" xfId="3148" xr:uid="{00000000-0005-0000-0000-00004C0C0000}"/>
    <cellStyle name="見積桁区切り_ﾊｰﾄﾞｿﾌﾄ費用_本番機構成20021129_20030110ハードソフト(MRCF-Lite)_【松】20030116ハードソフト(APDB,MRCF-Lite)" xfId="3149" xr:uid="{00000000-0005-0000-0000-00004D0C0000}"/>
    <cellStyle name="見積-桁区切り_ﾊｰﾄﾞｿﾌﾄ費用_本番機構成20021129_20030110ハードソフト(MRCF-Lite)_【松】20030116ハードソフト(APDB,MRCF-Lite)" xfId="3150" xr:uid="{00000000-0005-0000-0000-00004E0C0000}"/>
    <cellStyle name="見積桁区切り_ﾊｰﾄﾞｿﾌﾄ費用_本番機構成20021129_20030110ハードソフト(MRCF-Lite)_【提出】R3サーバ御見積0304251" xfId="3151" xr:uid="{00000000-0005-0000-0000-00004F0C0000}"/>
    <cellStyle name="見積-桁区切り_ﾊｰﾄﾞｿﾌﾄ費用_本番機構成20021129_20030110ハードソフト(MRCF-Lite)_【提出】R3サーバ御見積0304251" xfId="3152" xr:uid="{00000000-0005-0000-0000-0000500C0000}"/>
    <cellStyle name="見積桁区切り_ﾊｰﾄﾞｿﾌﾄ費用_本番機構成20021129_20030110ハードソフト(MRCF-Lite)_20030114ハードソフト(APDB,MRCF-Lite)" xfId="3153" xr:uid="{00000000-0005-0000-0000-0000510C0000}"/>
    <cellStyle name="見積-桁区切り_ﾊｰﾄﾞｿﾌﾄ費用_本番機構成20021129_20030110ハードソフト(MRCF-Lite)_20030114ハードソフト(APDB,MRCF-Lite)" xfId="3154" xr:uid="{00000000-0005-0000-0000-0000520C0000}"/>
    <cellStyle name="見積桁区切り_ﾊｰﾄﾞｿﾌﾄ費用_本番機構成20021129_20030110ハードソフト(MRCF-Lite)_20030122ハードソフト" xfId="3155" xr:uid="{00000000-0005-0000-0000-0000530C0000}"/>
    <cellStyle name="見積-桁区切り_ﾊｰﾄﾞｿﾌﾄ費用_本番機構成20021129_20030110ハードソフト(MRCF-Lite)_20030122ハードソフト" xfId="3156" xr:uid="{00000000-0005-0000-0000-0000540C0000}"/>
    <cellStyle name="見積桁区切り_ﾊｰﾄﾞｿﾌﾄ費用_本番機構成20021129_20030110ハードソフト(MRCF-Lite)_20030123ハードソフト" xfId="3157" xr:uid="{00000000-0005-0000-0000-0000550C0000}"/>
    <cellStyle name="見積-桁区切り_ﾊｰﾄﾞｿﾌﾄ費用_本番機構成20021129_20030110ハードソフト(MRCF-Lite)_20030123ハードソフト" xfId="3158" xr:uid="{00000000-0005-0000-0000-0000560C0000}"/>
    <cellStyle name="見積桁区切り_ﾊｰﾄﾞｿﾌﾄ費用_本番機構成20021129_20030110ハードソフト(MRCF-Lite)_ハードソフト" xfId="3159" xr:uid="{00000000-0005-0000-0000-0000570C0000}"/>
    <cellStyle name="見積-桁区切り_ﾊｰﾄﾞｿﾌﾄ費用_本番機構成20021129_20030110ハードソフト(MRCF-Lite)_ハードソフト" xfId="3160" xr:uid="{00000000-0005-0000-0000-0000580C0000}"/>
    <cellStyle name="見積桁区切り_ﾊｰﾄﾞｿﾌﾄ費用_本番機構成20021129_開発機器用" xfId="3161" xr:uid="{00000000-0005-0000-0000-0000590C0000}"/>
    <cellStyle name="見積-桁区切り_ﾊｰﾄﾞｿﾌﾄ費用_本番機構成20021129_開発機器用" xfId="3162" xr:uid="{00000000-0005-0000-0000-00005A0C0000}"/>
    <cellStyle name="見積桁区切り_ﾊｰﾄﾞｿﾌﾄ費用_本番機構成20021129_開発機器用_見積20030114(MRCF)" xfId="3163" xr:uid="{00000000-0005-0000-0000-00005B0C0000}"/>
    <cellStyle name="見積-桁区切り_ﾊｰﾄﾞｿﾌﾄ費用_本番機構成20021129_開発機器用_見積20030114(MRCF)" xfId="3164" xr:uid="{00000000-0005-0000-0000-00005C0C0000}"/>
    <cellStyle name="見積桁区切り_ﾊｰﾄﾞｿﾌﾄ費用_本番機構成20021129_開発機器用_見積20030114(MRCF)_見積20030114(ShadowImage)【改】" xfId="3165" xr:uid="{00000000-0005-0000-0000-00005D0C0000}"/>
    <cellStyle name="見積-桁区切り_ﾊｰﾄﾞｿﾌﾄ費用_本番機構成20021129_開発機器用_見積20030114(MRCF)_見積20030114(ShadowImage)【改】" xfId="3166" xr:uid="{00000000-0005-0000-0000-00005E0C0000}"/>
    <cellStyle name="見積桁区切り_ﾊｰﾄﾞｿﾌﾄ費用_本番機構成20021129_見積20030114(ShadowImage)【改】" xfId="3167" xr:uid="{00000000-0005-0000-0000-00005F0C0000}"/>
    <cellStyle name="見積-桁区切り_ﾊｰﾄﾞｿﾌﾄ費用_本番機構成20021129_見積20030114(ShadowImage)【改】" xfId="3168" xr:uid="{00000000-0005-0000-0000-0000600C0000}"/>
    <cellStyle name="見積桁区切り_ハード構成取りまとめ" xfId="3169" xr:uid="{00000000-0005-0000-0000-0000610C0000}"/>
    <cellStyle name="見積-桁区切り_ハード構成取りまとめ" xfId="3170" xr:uid="{00000000-0005-0000-0000-0000620C0000}"/>
    <cellStyle name="見積桁区切り_ハード保守V19H-4149_詳細" xfId="3171" xr:uid="{00000000-0005-0000-0000-0000630C0000}"/>
    <cellStyle name="見積-桁区切り_ハード保守V19H-4149_詳細" xfId="3172" xr:uid="{00000000-0005-0000-0000-0000640C0000}"/>
    <cellStyle name="見積桁区切り_芦北保見" xfId="3173" xr:uid="{00000000-0005-0000-0000-0000650C0000}"/>
    <cellStyle name="見積-桁区切り_芦北保見" xfId="3174" xr:uid="{00000000-0005-0000-0000-0000660C0000}"/>
    <cellStyle name="見積桁区切り_維持保守FOMAT05" xfId="3175" xr:uid="{00000000-0005-0000-0000-0000670C0000}"/>
    <cellStyle name="見積-桁区切り_維持保守FOMAT05" xfId="3176" xr:uid="{00000000-0005-0000-0000-0000680C0000}"/>
    <cellStyle name="見積桁区切り_概SAP-SEM-CPM040825" xfId="3177" xr:uid="{00000000-0005-0000-0000-0000690C0000}"/>
    <cellStyle name="見積-桁区切り_概SAP-SEM-CPM040825" xfId="3178" xr:uid="{00000000-0005-0000-0000-00006A0C0000}"/>
    <cellStyle name="見積桁区切り_概算KISｻｰﾊﾞﾘﾌﾟﾚｰｽ040621" xfId="3179" xr:uid="{00000000-0005-0000-0000-00006B0C0000}"/>
    <cellStyle name="見積-桁区切り_概算KISｻｰﾊﾞﾘﾌﾟﾚｰｽ040621" xfId="3180" xr:uid="{00000000-0005-0000-0000-00006C0C0000}"/>
    <cellStyle name="見積桁区切り_概算見積v1.0" xfId="3181" xr:uid="{00000000-0005-0000-0000-00006D0C0000}"/>
    <cellStyle name="見積-桁区切り_概算見積v1.0" xfId="3182" xr:uid="{00000000-0005-0000-0000-00006E0C0000}"/>
    <cellStyle name="見積桁区切り_概算災害030723" xfId="3183" xr:uid="{00000000-0005-0000-0000-00006F0C0000}"/>
    <cellStyle name="見積-桁区切り_概算災害030723" xfId="3184" xr:uid="{00000000-0005-0000-0000-0000700C0000}"/>
    <cellStyle name="見積桁区切り_概算本番機増設1227" xfId="3185" xr:uid="{00000000-0005-0000-0000-0000710C0000}"/>
    <cellStyle name="見積-桁区切り_概算本番機増設1227" xfId="3186" xr:uid="{00000000-0005-0000-0000-0000720C0000}"/>
    <cellStyle name="見積桁区切り_鴨川市導入見積" xfId="3187" xr:uid="{00000000-0005-0000-0000-0000730C0000}"/>
    <cellStyle name="見積-桁区切り_鴨川市導入見積" xfId="3188" xr:uid="{00000000-0005-0000-0000-0000740C0000}"/>
    <cellStyle name="見積桁区切り_機器構成" xfId="3189" xr:uid="{00000000-0005-0000-0000-0000750C0000}"/>
    <cellStyle name="見積-桁区切り_機器構成" xfId="3190" xr:uid="{00000000-0005-0000-0000-0000760C0000}"/>
    <cellStyle name="見積桁区切り_機器構成10_2" xfId="3191" xr:uid="{00000000-0005-0000-0000-0000770C0000}"/>
    <cellStyle name="見積-桁区切り_機器構成10_2" xfId="3192" xr:uid="{00000000-0005-0000-0000-0000780C0000}"/>
    <cellStyle name="見積桁区切り_機器構成10_2_＜情公共＞提示見積00.01.04" xfId="3193" xr:uid="{00000000-0005-0000-0000-0000790C0000}"/>
    <cellStyle name="見積-桁区切り_機器構成10_2_＜情公共＞提示見積00.01.04" xfId="3194" xr:uid="{00000000-0005-0000-0000-00007A0C0000}"/>
    <cellStyle name="見積桁区切り_機器構成10_2_２．１０ソフトウェア保守費用" xfId="3195" xr:uid="{00000000-0005-0000-0000-00007B0C0000}"/>
    <cellStyle name="見積-桁区切り_機器構成10_2_２．１０ソフトウェア保守費用" xfId="3196" xr:uid="{00000000-0005-0000-0000-00007C0C0000}"/>
    <cellStyle name="見積桁区切り_機器構成10_2_Book1" xfId="3197" xr:uid="{00000000-0005-0000-0000-00007D0C0000}"/>
    <cellStyle name="見積-桁区切り_機器構成10_2_Book1" xfId="3198" xr:uid="{00000000-0005-0000-0000-00007E0C0000}"/>
    <cellStyle name="見積桁区切り_機器構成10_2_寄健見積書" xfId="3199" xr:uid="{00000000-0005-0000-0000-00007F0C0000}"/>
    <cellStyle name="見積-桁区切り_機器構成10_2_寄健見積書" xfId="3200" xr:uid="{00000000-0005-0000-0000-0000800C0000}"/>
    <cellStyle name="見積桁区切り_機器構成10_2_寄健康1" xfId="3201" xr:uid="{00000000-0005-0000-0000-0000810C0000}"/>
    <cellStyle name="見積-桁区切り_機器構成10_2_寄健康1" xfId="3202" xr:uid="{00000000-0005-0000-0000-0000820C0000}"/>
    <cellStyle name="見積桁区切り_機器構成10_2_寄健康２" xfId="3203" xr:uid="{00000000-0005-0000-0000-0000830C0000}"/>
    <cellStyle name="見積-桁区切り_機器構成10_2_寄健康２" xfId="3204" xr:uid="{00000000-0005-0000-0000-0000840C0000}"/>
    <cellStyle name="見積桁区切り_機器構成10_2_寄健康２_２．１０ソフトウェア保守費用" xfId="3205" xr:uid="{00000000-0005-0000-0000-0000850C0000}"/>
    <cellStyle name="見積-桁区切り_機器構成10_2_寄健康２_２．１０ソフトウェア保守費用" xfId="3206" xr:uid="{00000000-0005-0000-0000-0000860C0000}"/>
    <cellStyle name="見積桁区切り_機器構成10_2_行田健康" xfId="3207" xr:uid="{00000000-0005-0000-0000-0000870C0000}"/>
    <cellStyle name="見積-桁区切り_機器構成10_2_行田健康" xfId="3208" xr:uid="{00000000-0005-0000-0000-0000880C0000}"/>
    <cellStyle name="見積桁区切り_機器構成10_2_行田健康_２．１０ソフトウェア保守費用" xfId="3209" xr:uid="{00000000-0005-0000-0000-0000890C0000}"/>
    <cellStyle name="見積-桁区切り_機器構成10_2_行田健康_２．１０ソフトウェア保守費用" xfId="3210" xr:uid="{00000000-0005-0000-0000-00008A0C0000}"/>
    <cellStyle name="見積桁区切り_機器構成10_2_行田健康4" xfId="3211" xr:uid="{00000000-0005-0000-0000-00008B0C0000}"/>
    <cellStyle name="見積-桁区切り_機器構成10_2_行田健康4" xfId="3212" xr:uid="{00000000-0005-0000-0000-00008C0C0000}"/>
    <cellStyle name="見積桁区切り_機器構成10_2_行田健康4_２．１０ソフトウェア保守費用" xfId="3213" xr:uid="{00000000-0005-0000-0000-00008D0C0000}"/>
    <cellStyle name="見積-桁区切り_機器構成10_2_行田健康4_２．１０ソフトウェア保守費用" xfId="3214" xr:uid="{00000000-0005-0000-0000-00008E0C0000}"/>
    <cellStyle name="見積桁区切り_機器構成10_2_国分寺見積990111" xfId="3215" xr:uid="{00000000-0005-0000-0000-00008F0C0000}"/>
    <cellStyle name="見積-桁区切り_機器構成10_2_国分寺見積990111" xfId="3216" xr:uid="{00000000-0005-0000-0000-0000900C0000}"/>
    <cellStyle name="見積桁区切り_機器構成10_2_中央健康" xfId="3217" xr:uid="{00000000-0005-0000-0000-0000910C0000}"/>
    <cellStyle name="見積-桁区切り_機器構成10_2_中央健康" xfId="3218" xr:uid="{00000000-0005-0000-0000-0000920C0000}"/>
    <cellStyle name="見積桁区切り_機器構成10_2_年度別見積" xfId="3219" xr:uid="{00000000-0005-0000-0000-0000930C0000}"/>
    <cellStyle name="見積-桁区切り_機器構成10_2_年度別見積" xfId="3220" xr:uid="{00000000-0005-0000-0000-0000940C0000}"/>
    <cellStyle name="見積桁区切り_機器構成10_2_年度別見積 (2)" xfId="3221" xr:uid="{00000000-0005-0000-0000-0000950C0000}"/>
    <cellStyle name="見積-桁区切り_機器構成10_2_年度別見積 (2)" xfId="3222" xr:uid="{00000000-0005-0000-0000-0000960C0000}"/>
    <cellStyle name="見積桁区切り_機器構成10_2_年度別見積 (2)_２．１０ソフトウェア保守費用" xfId="3223" xr:uid="{00000000-0005-0000-0000-0000970C0000}"/>
    <cellStyle name="見積-桁区切り_機器構成10_2_年度別見積 (2)_２．１０ソフトウェア保守費用" xfId="3224" xr:uid="{00000000-0005-0000-0000-0000980C0000}"/>
    <cellStyle name="見積桁区切り_機器構成10_2_年度別見積_２．１０ソフトウェア保守費用" xfId="3225" xr:uid="{00000000-0005-0000-0000-0000990C0000}"/>
    <cellStyle name="見積-桁区切り_機器構成10_2_年度別見積_２．１０ソフトウェア保守費用" xfId="3226" xr:uid="{00000000-0005-0000-0000-00009A0C0000}"/>
    <cellStyle name="見積桁区切り_九州営LS7000見" xfId="3227" xr:uid="{00000000-0005-0000-0000-00009B0C0000}"/>
    <cellStyle name="見積-桁区切り_九州営LS7000見" xfId="3228" xr:uid="{00000000-0005-0000-0000-00009C0C0000}"/>
    <cellStyle name="見積桁区切り_九重町_見積取纏め051119" xfId="3229" xr:uid="{00000000-0005-0000-0000-00009D0C0000}"/>
    <cellStyle name="見積-桁区切り_九重町_見積取纏め051119" xfId="3230" xr:uid="{00000000-0005-0000-0000-00009E0C0000}"/>
    <cellStyle name="見積桁区切り_九重町App" xfId="3231" xr:uid="{00000000-0005-0000-0000-00009F0C0000}"/>
    <cellStyle name="見積-桁区切り_九重町App" xfId="3232" xr:uid="{00000000-0005-0000-0000-0000A00C0000}"/>
    <cellStyle name="見積桁区切り_検針お知らせ変更見積（08.05.23）" xfId="3233" xr:uid="{00000000-0005-0000-0000-0000A10C0000}"/>
    <cellStyle name="見積-桁区切り_検針お知らせ変更見積（08.05.23）" xfId="3234" xr:uid="{00000000-0005-0000-0000-0000A20C0000}"/>
    <cellStyle name="見積桁区切り_見再KISWFｻｰﾊﾞ040126040705" xfId="3235" xr:uid="{00000000-0005-0000-0000-0000A30C0000}"/>
    <cellStyle name="見積-桁区切り_見再KISWFｻｰﾊﾞ040126040705" xfId="3236" xr:uid="{00000000-0005-0000-0000-0000A40C0000}"/>
    <cellStyle name="見積桁区切り_見積（水道）版_031122" xfId="3237" xr:uid="{00000000-0005-0000-0000-0000A50C0000}"/>
    <cellStyle name="見積-桁区切り_見積（水道）版_031122" xfId="3238" xr:uid="{00000000-0005-0000-0000-0000A60C0000}"/>
    <cellStyle name="見積桁区切り_見積（水道）版_031122_２．１０ソフトウェア保守費用" xfId="3239" xr:uid="{00000000-0005-0000-0000-0000A70C0000}"/>
    <cellStyle name="見積-桁区切り_見積（水道）版_031122_２．１０ソフトウェア保守費用" xfId="3240" xr:uid="{00000000-0005-0000-0000-0000A80C0000}"/>
    <cellStyle name="見積桁区切り_見積り10_2 (2)" xfId="3241" xr:uid="{00000000-0005-0000-0000-0000A90C0000}"/>
    <cellStyle name="見積-桁区切り_見積り10_2 (2)" xfId="3242" xr:uid="{00000000-0005-0000-0000-0000AA0C0000}"/>
    <cellStyle name="見積桁区切り_見積り10_2 (2)_＜情公共＞提示見積00.01.04" xfId="3243" xr:uid="{00000000-0005-0000-0000-0000AB0C0000}"/>
    <cellStyle name="見積-桁区切り_見積り10_2 (2)_＜情公共＞提示見積00.01.04" xfId="3244" xr:uid="{00000000-0005-0000-0000-0000AC0C0000}"/>
    <cellStyle name="見積桁区切り_見積り10_2 (2)_２．１０ソフトウェア保守費用" xfId="3245" xr:uid="{00000000-0005-0000-0000-0000AD0C0000}"/>
    <cellStyle name="見積-桁区切り_見積り10_2 (2)_２．１０ソフトウェア保守費用" xfId="3246" xr:uid="{00000000-0005-0000-0000-0000AE0C0000}"/>
    <cellStyle name="見積桁区切り_見積り10_2 (2)_Book1" xfId="3247" xr:uid="{00000000-0005-0000-0000-0000AF0C0000}"/>
    <cellStyle name="見積-桁区切り_見積り10_2 (2)_Book1" xfId="3248" xr:uid="{00000000-0005-0000-0000-0000B00C0000}"/>
    <cellStyle name="見積桁区切り_見積り10_2 (2)_寄健見積書" xfId="3249" xr:uid="{00000000-0005-0000-0000-0000B10C0000}"/>
    <cellStyle name="見積-桁区切り_見積り10_2 (2)_寄健見積書" xfId="3250" xr:uid="{00000000-0005-0000-0000-0000B20C0000}"/>
    <cellStyle name="見積桁区切り_見積り10_2 (2)_寄健康1" xfId="3251" xr:uid="{00000000-0005-0000-0000-0000B30C0000}"/>
    <cellStyle name="見積-桁区切り_見積り10_2 (2)_寄健康1" xfId="3252" xr:uid="{00000000-0005-0000-0000-0000B40C0000}"/>
    <cellStyle name="見積桁区切り_見積り10_2 (2)_寄健康２" xfId="3253" xr:uid="{00000000-0005-0000-0000-0000B50C0000}"/>
    <cellStyle name="見積-桁区切り_見積り10_2 (2)_寄健康２" xfId="3254" xr:uid="{00000000-0005-0000-0000-0000B60C0000}"/>
    <cellStyle name="見積桁区切り_見積り10_2 (2)_寄健康２_２．１０ソフトウェア保守費用" xfId="3255" xr:uid="{00000000-0005-0000-0000-0000B70C0000}"/>
    <cellStyle name="見積-桁区切り_見積り10_2 (2)_寄健康２_２．１０ソフトウェア保守費用" xfId="3256" xr:uid="{00000000-0005-0000-0000-0000B80C0000}"/>
    <cellStyle name="見積桁区切り_見積り10_2 (2)_行田健康" xfId="3257" xr:uid="{00000000-0005-0000-0000-0000B90C0000}"/>
    <cellStyle name="見積-桁区切り_見積り10_2 (2)_行田健康" xfId="3258" xr:uid="{00000000-0005-0000-0000-0000BA0C0000}"/>
    <cellStyle name="見積桁区切り_見積り10_2 (2)_行田健康_２．１０ソフトウェア保守費用" xfId="3259" xr:uid="{00000000-0005-0000-0000-0000BB0C0000}"/>
    <cellStyle name="見積-桁区切り_見積り10_2 (2)_行田健康_２．１０ソフトウェア保守費用" xfId="3260" xr:uid="{00000000-0005-0000-0000-0000BC0C0000}"/>
    <cellStyle name="見積桁区切り_見積り10_2 (2)_行田健康4" xfId="3261" xr:uid="{00000000-0005-0000-0000-0000BD0C0000}"/>
    <cellStyle name="見積-桁区切り_見積り10_2 (2)_行田健康4" xfId="3262" xr:uid="{00000000-0005-0000-0000-0000BE0C0000}"/>
    <cellStyle name="見積桁区切り_見積り10_2 (2)_行田健康4_２．１０ソフトウェア保守費用" xfId="3263" xr:uid="{00000000-0005-0000-0000-0000BF0C0000}"/>
    <cellStyle name="見積-桁区切り_見積り10_2 (2)_行田健康4_２．１０ソフトウェア保守費用" xfId="3264" xr:uid="{00000000-0005-0000-0000-0000C00C0000}"/>
    <cellStyle name="見積桁区切り_見積り10_2 (2)_国分寺見積990111" xfId="3265" xr:uid="{00000000-0005-0000-0000-0000C10C0000}"/>
    <cellStyle name="見積-桁区切り_見積り10_2 (2)_国分寺見積990111" xfId="3266" xr:uid="{00000000-0005-0000-0000-0000C20C0000}"/>
    <cellStyle name="見積桁区切り_見積り10_2 (2)_中央健康" xfId="3267" xr:uid="{00000000-0005-0000-0000-0000C30C0000}"/>
    <cellStyle name="見積-桁区切り_見積り10_2 (2)_中央健康" xfId="3268" xr:uid="{00000000-0005-0000-0000-0000C40C0000}"/>
    <cellStyle name="見積桁区切り_見積り10_2 (2)_年度別見積" xfId="3269" xr:uid="{00000000-0005-0000-0000-0000C50C0000}"/>
    <cellStyle name="見積-桁区切り_見積り10_2 (2)_年度別見積" xfId="3270" xr:uid="{00000000-0005-0000-0000-0000C60C0000}"/>
    <cellStyle name="見積桁区切り_見積り10_2 (2)_年度別見積 (2)" xfId="3271" xr:uid="{00000000-0005-0000-0000-0000C70C0000}"/>
    <cellStyle name="見積-桁区切り_見積り10_2 (2)_年度別見積 (2)" xfId="3272" xr:uid="{00000000-0005-0000-0000-0000C80C0000}"/>
    <cellStyle name="見積桁区切り_見積り10_2 (2)_年度別見積 (2)_２．１０ソフトウェア保守費用" xfId="3273" xr:uid="{00000000-0005-0000-0000-0000C90C0000}"/>
    <cellStyle name="見積-桁区切り_見積り10_2 (2)_年度別見積 (2)_２．１０ソフトウェア保守費用" xfId="3274" xr:uid="{00000000-0005-0000-0000-0000CA0C0000}"/>
    <cellStyle name="見積桁区切り_見積り10_2 (2)_年度別見積_２．１０ソフトウェア保守費用" xfId="3275" xr:uid="{00000000-0005-0000-0000-0000CB0C0000}"/>
    <cellStyle name="見積-桁区切り_見積り10_2 (2)_年度別見積_２．１０ソフトウェア保守費用" xfId="3276" xr:uid="{00000000-0005-0000-0000-0000CC0C0000}"/>
    <cellStyle name="見積桁区切り_見積りV00 060319" xfId="3277" xr:uid="{00000000-0005-0000-0000-0000CD0C0000}"/>
    <cellStyle name="見積-桁区切り_見積りV00 060319" xfId="3278" xr:uid="{00000000-0005-0000-0000-0000CE0C0000}"/>
    <cellStyle name="見積桁区切り_見積条件資料 (2)" xfId="3279" xr:uid="{00000000-0005-0000-0000-0000CF0C0000}"/>
    <cellStyle name="見積-桁区切り_見積条件資料 (2)" xfId="3280" xr:uid="{00000000-0005-0000-0000-0000D00C0000}"/>
    <cellStyle name="見積桁区切り_見積条件資料1" xfId="3281" xr:uid="{00000000-0005-0000-0000-0000D10C0000}"/>
    <cellStyle name="見積-桁区切り_見積条件資料1" xfId="3282" xr:uid="{00000000-0005-0000-0000-0000D20C0000}"/>
    <cellStyle name="見積桁区切り_顧客提出ﾊｰﾄﾞ021130" xfId="3283" xr:uid="{00000000-0005-0000-0000-0000D30C0000}"/>
    <cellStyle name="見積-桁区切り_顧客提出ﾊｰﾄﾞ021130" xfId="3284" xr:uid="{00000000-0005-0000-0000-0000D40C0000}"/>
    <cellStyle name="見積桁区切り_行田GM2" xfId="3285" xr:uid="{00000000-0005-0000-0000-0000D50C0000}"/>
    <cellStyle name="見積-桁区切り_行田GM2" xfId="3286" xr:uid="{00000000-0005-0000-0000-0000D60C0000}"/>
    <cellStyle name="見積桁区切り_作業着手(H111206)" xfId="3287" xr:uid="{00000000-0005-0000-0000-0000D70C0000}"/>
    <cellStyle name="見積-桁区切り_作業着手(H111206)" xfId="3288" xr:uid="{00000000-0005-0000-0000-0000D80C0000}"/>
    <cellStyle name="見積桁区切り_若宮町水道料金_見積_050326見直し版提出改３（端末追加）" xfId="3289" xr:uid="{00000000-0005-0000-0000-0000D90C0000}"/>
    <cellStyle name="見積-桁区切り_若宮町水道料金_見積_050326見直し版提出改３（端末追加）" xfId="3290" xr:uid="{00000000-0005-0000-0000-0000DA0C0000}"/>
    <cellStyle name="見積桁区切り_若宮町水道料金_見積_050831最終構成" xfId="3291" xr:uid="{00000000-0005-0000-0000-0000DB0C0000}"/>
    <cellStyle name="見積-桁区切り_若宮町水道料金_見積_050831最終構成" xfId="3292" xr:uid="{00000000-0005-0000-0000-0000DC0C0000}"/>
    <cellStyle name="見積桁区切り_小石宝珠（水道）" xfId="3293" xr:uid="{00000000-0005-0000-0000-0000DD0C0000}"/>
    <cellStyle name="見積-桁区切り_小石宝珠（水道）" xfId="3294" xr:uid="{00000000-0005-0000-0000-0000DE0C0000}"/>
    <cellStyle name="見積桁区切り_振替不能通知見積（07.05.23）" xfId="3295" xr:uid="{00000000-0005-0000-0000-0000DF0C0000}"/>
    <cellStyle name="見積-桁区切り_振替不能通知見積（07.05.23）" xfId="3296" xr:uid="{00000000-0005-0000-0000-0000E00C0000}"/>
    <cellStyle name="見積桁区切り_新居浜市Book1" xfId="3297" xr:uid="{00000000-0005-0000-0000-0000E10C0000}"/>
    <cellStyle name="見積-桁区切り_新居浜市Book1" xfId="3298" xr:uid="{00000000-0005-0000-0000-0000E20C0000}"/>
    <cellStyle name="見積桁区切り_新見積書都農町サーバー一式（日立回答0320）" xfId="3299" xr:uid="{00000000-0005-0000-0000-0000E30C0000}"/>
    <cellStyle name="見積-桁区切り_新見積書都農町サーバー一式（日立回答0320）" xfId="3300" xr:uid="{00000000-0005-0000-0000-0000E40C0000}"/>
    <cellStyle name="見積桁区切り_水道ハード" xfId="3301" xr:uid="{00000000-0005-0000-0000-0000E50C0000}"/>
    <cellStyle name="見積-桁区切り_水道ハード" xfId="3302" xr:uid="{00000000-0005-0000-0000-0000E60C0000}"/>
    <cellStyle name="見積桁区切り_水道ハード_031024見直し版" xfId="3303" xr:uid="{00000000-0005-0000-0000-0000E70C0000}"/>
    <cellStyle name="見積-桁区切り_水道ハード_031024見直し版" xfId="3304" xr:uid="{00000000-0005-0000-0000-0000E80C0000}"/>
    <cellStyle name="見積桁区切り_請書" xfId="3305" xr:uid="{00000000-0005-0000-0000-0000E90C0000}"/>
    <cellStyle name="見積-桁区切り_請書" xfId="3306" xr:uid="{00000000-0005-0000-0000-0000EA0C0000}"/>
    <cellStyle name="見積桁区切り_草加市下水見積(080529)" xfId="3307" xr:uid="{00000000-0005-0000-0000-0000EB0C0000}"/>
    <cellStyle name="見積-桁区切り_草加市下水見積(080529)" xfId="3308" xr:uid="{00000000-0005-0000-0000-0000EC0C0000}"/>
    <cellStyle name="見積桁区切り_注文書" xfId="3309" xr:uid="{00000000-0005-0000-0000-0000ED0C0000}"/>
    <cellStyle name="見積-桁区切り_注文書" xfId="3310" xr:uid="{00000000-0005-0000-0000-0000EE0C0000}"/>
    <cellStyle name="見積桁区切り_定例連絡会議0811_資料が古い" xfId="3311" xr:uid="{00000000-0005-0000-0000-0000EF0C0000}"/>
    <cellStyle name="見積-桁区切り_定例連絡会議0811_資料が古い" xfId="3312" xr:uid="{00000000-0005-0000-0000-0000F00C0000}"/>
    <cellStyle name="見積桁区切り_提示構成" xfId="3313" xr:uid="{00000000-0005-0000-0000-0000F10C0000}"/>
    <cellStyle name="見積-桁区切り_提示構成" xfId="3314" xr:uid="{00000000-0005-0000-0000-0000F20C0000}"/>
    <cellStyle name="見積桁区切り_提示構成_東松見入札最終" xfId="3315" xr:uid="{00000000-0005-0000-0000-0000F30C0000}"/>
    <cellStyle name="見積-桁区切り_提示構成_東松見入札最終" xfId="3316" xr:uid="{00000000-0005-0000-0000-0000F40C0000}"/>
    <cellStyle name="見積桁区切り_提示構成_東松追加見積最終2" xfId="3317" xr:uid="{00000000-0005-0000-0000-0000F50C0000}"/>
    <cellStyle name="見積-桁区切り_提示構成_東松追加見積最終2" xfId="3318" xr:uid="{00000000-0005-0000-0000-0000F60C0000}"/>
    <cellStyle name="見積桁区切り_提示構成_東松保守見積" xfId="3319" xr:uid="{00000000-0005-0000-0000-0000F70C0000}"/>
    <cellStyle name="見積-桁区切り_提示構成_東松保守見積" xfId="3320" xr:uid="{00000000-0005-0000-0000-0000F80C0000}"/>
    <cellStyle name="見積桁区切り_提出見積明細160" xfId="3321" xr:uid="{00000000-0005-0000-0000-0000F90C0000}"/>
    <cellStyle name="見積-桁区切り_提出見積明細160" xfId="3322" xr:uid="{00000000-0005-0000-0000-0000FA0C0000}"/>
    <cellStyle name="見積桁区切り_都農町ＡＰＰ変化点0320" xfId="3323" xr:uid="{00000000-0005-0000-0000-0000FB0C0000}"/>
    <cellStyle name="見積-桁区切り_都農町ＡＰＰ変化点0320" xfId="3324" xr:uid="{00000000-0005-0000-0000-0000FC0C0000}"/>
    <cellStyle name="見積桁区切り_都農町日立ハードソフト（2006.03.14）" xfId="3325" xr:uid="{00000000-0005-0000-0000-0000FD0C0000}"/>
    <cellStyle name="見積-桁区切り_都農町日立ハードソフト（2006.03.14）" xfId="3326" xr:uid="{00000000-0005-0000-0000-0000FE0C0000}"/>
    <cellStyle name="見積桁区切り_東松見入札最終" xfId="3327" xr:uid="{00000000-0005-0000-0000-0000FF0C0000}"/>
    <cellStyle name="見積-桁区切り_東松見入札最終" xfId="3328" xr:uid="{00000000-0005-0000-0000-0000000D0000}"/>
    <cellStyle name="見積桁区切り_東松追加見積最終2" xfId="3329" xr:uid="{00000000-0005-0000-0000-0000010D0000}"/>
    <cellStyle name="見積-桁区切り_東松追加見積最終2" xfId="3330" xr:uid="{00000000-0005-0000-0000-0000020D0000}"/>
    <cellStyle name="見積桁区切り_東松保守見積" xfId="3331" xr:uid="{00000000-0005-0000-0000-0000030D0000}"/>
    <cellStyle name="見積-桁区切り_東松保守見積" xfId="3332" xr:uid="{00000000-0005-0000-0000-0000040D0000}"/>
    <cellStyle name="見積桁区切り_同時検針見積（07.03.27）" xfId="3333" xr:uid="{00000000-0005-0000-0000-0000050D0000}"/>
    <cellStyle name="見積-桁区切り_同時検針見積（07.03.27）" xfId="3334" xr:uid="{00000000-0005-0000-0000-0000060D0000}"/>
    <cellStyle name="見積桁区切り_比較資料_見積_20031028_九１Ｓ" xfId="3335" xr:uid="{00000000-0005-0000-0000-0000070D0000}"/>
    <cellStyle name="見積-桁区切り_比較資料_見積_20031028_九１Ｓ" xfId="3336" xr:uid="{00000000-0005-0000-0000-0000080D0000}"/>
    <cellStyle name="見積桁区切り_費用" xfId="3337" xr:uid="{00000000-0005-0000-0000-0000090D0000}"/>
    <cellStyle name="見積-桁区切り_費用" xfId="3338" xr:uid="{00000000-0005-0000-0000-00000A0D0000}"/>
    <cellStyle name="見積桁区切り_府中市導入見積" xfId="3339" xr:uid="{00000000-0005-0000-0000-00000B0D0000}"/>
    <cellStyle name="見積-桁区切り_府中市導入見積" xfId="3340" xr:uid="{00000000-0005-0000-0000-00000C0D0000}"/>
    <cellStyle name="見積桁区切り_分析結果4(H120424)" xfId="3341" xr:uid="{00000000-0005-0000-0000-00000D0D0000}"/>
    <cellStyle name="見積-桁区切り_分析結果4(H120424)" xfId="3342" xr:uid="{00000000-0005-0000-0000-00000E0D0000}"/>
    <cellStyle name="見積桁区切り_分析結果4(H120424)_A市eAD2見積_構築取り纏め（参考）20090608" xfId="3343" xr:uid="{00000000-0005-0000-0000-00000F0D0000}"/>
    <cellStyle name="見積-桁区切り_分析結果4(H120424)_A市eAD2見積_構築取り纏め（参考）20090608" xfId="3344" xr:uid="{00000000-0005-0000-0000-0000100D0000}"/>
    <cellStyle name="見積桁区切り_別府H13補正作業見積" xfId="3345" xr:uid="{00000000-0005-0000-0000-0000110D0000}"/>
    <cellStyle name="見積-桁区切り_別府H13補正作業見積" xfId="3346" xr:uid="{00000000-0005-0000-0000-0000120D0000}"/>
    <cellStyle name="見積桁区切り_別府H13補正作業見積_２．１０ソフトウェア保守費用" xfId="3347" xr:uid="{00000000-0005-0000-0000-0000130D0000}"/>
    <cellStyle name="見積-桁区切り_別府H13補正作業見積_２．１０ソフトウェア保守費用" xfId="3348" xr:uid="{00000000-0005-0000-0000-0000140D0000}"/>
    <cellStyle name="見積桁区切り_保守依頼書" xfId="3349" xr:uid="{00000000-0005-0000-0000-0000150D0000}"/>
    <cellStyle name="見積-桁区切り_保守依頼書" xfId="3350" xr:uid="{00000000-0005-0000-0000-0000160D0000}"/>
    <cellStyle name="見積桁区切り_坊津見積" xfId="3351" xr:uid="{00000000-0005-0000-0000-0000170D0000}"/>
    <cellStyle name="見積-桁区切り_坊津見積" xfId="3352" xr:uid="{00000000-0005-0000-0000-0000180D0000}"/>
    <cellStyle name="見積桁区切り_坊津見積_２．１０ソフトウェア保守費用" xfId="3353" xr:uid="{00000000-0005-0000-0000-0000190D0000}"/>
    <cellStyle name="見積-桁区切り_坊津見積_２．１０ソフトウェア保守費用" xfId="3354" xr:uid="{00000000-0005-0000-0000-00001A0D0000}"/>
    <cellStyle name="見積桁区切り_本見積" xfId="3355" xr:uid="{00000000-0005-0000-0000-00001B0D0000}"/>
    <cellStyle name="見積-桁区切り_本見積" xfId="3356" xr:uid="{00000000-0005-0000-0000-00001C0D0000}"/>
    <cellStyle name="見積桁区切り_本見積_２．１０ソフトウェア保守費用" xfId="3357" xr:uid="{00000000-0005-0000-0000-00001D0D0000}"/>
    <cellStyle name="見積-桁区切り_本見積_２．１０ソフトウェア保守費用" xfId="3358" xr:uid="{00000000-0005-0000-0000-00001E0D0000}"/>
    <cellStyle name="見積桁区切り_料金ｶｽﾀﾏｲｽﾞ概算" xfId="3359" xr:uid="{00000000-0005-0000-0000-00001F0D0000}"/>
    <cellStyle name="見積-桁区切り_料金ｶｽﾀﾏｲｽﾞ概算" xfId="3360" xr:uid="{00000000-0005-0000-0000-0000200D0000}"/>
    <cellStyle name="見積桁区切り_料金ｶｽﾀﾏｲｽﾞ概算_２．１０ソフトウェア保守費用" xfId="3361" xr:uid="{00000000-0005-0000-0000-0000210D0000}"/>
    <cellStyle name="見積-桁区切り_料金ｶｽﾀﾏｲｽﾞ概算_２．１０ソフトウェア保守費用" xfId="3362" xr:uid="{00000000-0005-0000-0000-0000220D0000}"/>
    <cellStyle name="見積桁区切り_料金見積（03.10.09）新規導入" xfId="3363" xr:uid="{00000000-0005-0000-0000-0000230D0000}"/>
    <cellStyle name="見積-桁区切り_料金見積（03.10.09）新規導入" xfId="3364" xr:uid="{00000000-0005-0000-0000-0000240D0000}"/>
    <cellStyle name="見積桁区切り_料金見積(070126)" xfId="3365" xr:uid="{00000000-0005-0000-0000-0000250D0000}"/>
    <cellStyle name="見積-桁区切り_料金見積(070126)" xfId="3366" xr:uid="{00000000-0005-0000-0000-0000260D0000}"/>
    <cellStyle name="見積桁区切り_料金見積調整（05.03.01）" xfId="3367" xr:uid="{00000000-0005-0000-0000-0000270D0000}"/>
    <cellStyle name="見積-桁区切り_料金見積調整（05.03.01）" xfId="3368" xr:uid="{00000000-0005-0000-0000-0000280D0000}"/>
    <cellStyle name="見積桁区切り_料金合併見積（04.08.06）" xfId="3369" xr:uid="{00000000-0005-0000-0000-0000290D0000}"/>
    <cellStyle name="見積-桁区切り_料金合併見積（04.08.06）" xfId="3370" xr:uid="{00000000-0005-0000-0000-00002A0D0000}"/>
    <cellStyle name="見積桁区切り_料金合併追加機能概算見積（04.08.06）" xfId="3371" xr:uid="{00000000-0005-0000-0000-00002B0D0000}"/>
    <cellStyle name="見積-桁区切り_料金合併追加機能概算見積（04.08.06）" xfId="3372" xr:uid="{00000000-0005-0000-0000-00002C0D0000}"/>
    <cellStyle name="見積-通貨記号" xfId="3373" xr:uid="{00000000-0005-0000-0000-00002D0D0000}"/>
    <cellStyle name="好み１" xfId="3374" xr:uid="{00000000-0005-0000-0000-00002E0D0000}"/>
    <cellStyle name="構成図作成用" xfId="3375" xr:uid="{00000000-0005-0000-0000-00002F0D0000}"/>
    <cellStyle name="項目" xfId="3376" xr:uid="{00000000-0005-0000-0000-0000300D0000}"/>
    <cellStyle name="集計" xfId="3377" builtinId="25" customBuiltin="1"/>
    <cellStyle name="集計 2" xfId="3378" xr:uid="{00000000-0005-0000-0000-0000320D0000}"/>
    <cellStyle name="集計 3" xfId="3379" xr:uid="{00000000-0005-0000-0000-0000330D0000}"/>
    <cellStyle name="集計 4" xfId="3380" xr:uid="{00000000-0005-0000-0000-0000340D0000}"/>
    <cellStyle name="出力" xfId="3381" builtinId="21" customBuiltin="1"/>
    <cellStyle name="出力 2" xfId="3382" xr:uid="{00000000-0005-0000-0000-0000360D0000}"/>
    <cellStyle name="出力 3" xfId="3383" xr:uid="{00000000-0005-0000-0000-0000370D0000}"/>
    <cellStyle name="出力 4" xfId="3384" xr:uid="{00000000-0005-0000-0000-0000380D0000}"/>
    <cellStyle name="人月" xfId="3385" xr:uid="{00000000-0005-0000-0000-0000390D0000}"/>
    <cellStyle name="数値" xfId="3386" xr:uid="{00000000-0005-0000-0000-00003A0D0000}"/>
    <cellStyle name="数値（桁区切り）" xfId="3387" xr:uid="{00000000-0005-0000-0000-00003B0D0000}"/>
    <cellStyle name="製品通知&quot;-&quot;" xfId="3388" xr:uid="{00000000-0005-0000-0000-00003C0D0000}"/>
    <cellStyle name="製品通知価格" xfId="3389" xr:uid="{00000000-0005-0000-0000-00003D0D0000}"/>
    <cellStyle name="製品通知日付" xfId="3390" xr:uid="{00000000-0005-0000-0000-00003E0D0000}"/>
    <cellStyle name="製品通知文字列" xfId="3391" xr:uid="{00000000-0005-0000-0000-00003F0D0000}"/>
    <cellStyle name="折り返し" xfId="3392" xr:uid="{00000000-0005-0000-0000-0000400D0000}"/>
    <cellStyle name="説明文" xfId="3393" builtinId="53" customBuiltin="1"/>
    <cellStyle name="説明文 2" xfId="3394" xr:uid="{00000000-0005-0000-0000-0000420D0000}"/>
    <cellStyle name="説明文 3" xfId="3395" xr:uid="{00000000-0005-0000-0000-0000430D0000}"/>
    <cellStyle name="説明文 4" xfId="3396" xr:uid="{00000000-0005-0000-0000-0000440D0000}"/>
    <cellStyle name="線" xfId="3397" xr:uid="{00000000-0005-0000-0000-0000450D0000}"/>
    <cellStyle name="脱浦 [0.00]_・益紳・" xfId="3398" xr:uid="{00000000-0005-0000-0000-0000460D0000}"/>
    <cellStyle name="脱浦_・益紳・" xfId="3399" xr:uid="{00000000-0005-0000-0000-0000470D0000}"/>
    <cellStyle name="通貨 [0.00" xfId="3400" xr:uid="{00000000-0005-0000-0000-0000480D0000}"/>
    <cellStyle name="通貨 [0.00] 2" xfId="3401" xr:uid="{00000000-0005-0000-0000-0000490D0000}"/>
    <cellStyle name="通貨 2" xfId="3402" xr:uid="{00000000-0005-0000-0000-00004A0D0000}"/>
    <cellStyle name="通貨 2 2" xfId="3403" xr:uid="{00000000-0005-0000-0000-00004B0D0000}"/>
    <cellStyle name="通貨 2 2 2" xfId="3404" xr:uid="{00000000-0005-0000-0000-00004C0D0000}"/>
    <cellStyle name="通貨 2 3" xfId="3405" xr:uid="{00000000-0005-0000-0000-00004D0D0000}"/>
    <cellStyle name="通貨 3" xfId="3406" xr:uid="{00000000-0005-0000-0000-00004E0D0000}"/>
    <cellStyle name="通貨 3 2" xfId="3407" xr:uid="{00000000-0005-0000-0000-00004F0D0000}"/>
    <cellStyle name="入力" xfId="3408" builtinId="20" customBuiltin="1"/>
    <cellStyle name="入力 2" xfId="3409" xr:uid="{00000000-0005-0000-0000-0000510D0000}"/>
    <cellStyle name="入力 3" xfId="3410" xr:uid="{00000000-0005-0000-0000-0000520D0000}"/>
    <cellStyle name="入力 4" xfId="3411" xr:uid="{00000000-0005-0000-0000-0000530D0000}"/>
    <cellStyle name="年月日" xfId="3412" xr:uid="{00000000-0005-0000-0000-0000540D0000}"/>
    <cellStyle name="標準" xfId="0" builtinId="0"/>
    <cellStyle name="標準 10" xfId="3413" xr:uid="{00000000-0005-0000-0000-0000560D0000}"/>
    <cellStyle name="標準 11" xfId="3414" xr:uid="{00000000-0005-0000-0000-0000570D0000}"/>
    <cellStyle name="標準 12" xfId="3415" xr:uid="{00000000-0005-0000-0000-0000580D0000}"/>
    <cellStyle name="標準 13" xfId="3416" xr:uid="{00000000-0005-0000-0000-0000590D0000}"/>
    <cellStyle name="標準 14" xfId="3417" xr:uid="{00000000-0005-0000-0000-00005A0D0000}"/>
    <cellStyle name="標準 15" xfId="3418" xr:uid="{00000000-0005-0000-0000-00005B0D0000}"/>
    <cellStyle name="標準 16" xfId="3452" xr:uid="{EF88EE0C-A4DA-4C6A-990F-E4446CAE72AF}"/>
    <cellStyle name="標準 2" xfId="3419" xr:uid="{00000000-0005-0000-0000-00005C0D0000}"/>
    <cellStyle name="標準 2 2" xfId="3420" xr:uid="{00000000-0005-0000-0000-00005D0D0000}"/>
    <cellStyle name="標準 2 2 2" xfId="3421" xr:uid="{00000000-0005-0000-0000-00005E0D0000}"/>
    <cellStyle name="標準 2 3" xfId="3422" xr:uid="{00000000-0005-0000-0000-00005F0D0000}"/>
    <cellStyle name="標準 2 4" xfId="3423" xr:uid="{00000000-0005-0000-0000-0000600D0000}"/>
    <cellStyle name="標準 2 5" xfId="3455" xr:uid="{C450A3ED-D41E-4C69-A483-1E69B5807987}"/>
    <cellStyle name="標準 2_（レビュー用）_20100804見積書（高幡広域システム共同利用）" xfId="3424" xr:uid="{00000000-0005-0000-0000-0000610D0000}"/>
    <cellStyle name="標準 3" xfId="3425" xr:uid="{00000000-0005-0000-0000-0000620D0000}"/>
    <cellStyle name="標準 3 2" xfId="3426" xr:uid="{00000000-0005-0000-0000-0000630D0000}"/>
    <cellStyle name="標準 4" xfId="3427" xr:uid="{00000000-0005-0000-0000-0000640D0000}"/>
    <cellStyle name="標準 5" xfId="3428" xr:uid="{00000000-0005-0000-0000-0000650D0000}"/>
    <cellStyle name="標準 5 2" xfId="3429" xr:uid="{00000000-0005-0000-0000-0000660D0000}"/>
    <cellStyle name="標準 6" xfId="3430" xr:uid="{00000000-0005-0000-0000-0000670D0000}"/>
    <cellStyle name="標準 7" xfId="3431" xr:uid="{00000000-0005-0000-0000-0000680D0000}"/>
    <cellStyle name="標準 7 2" xfId="3432" xr:uid="{00000000-0005-0000-0000-0000690D0000}"/>
    <cellStyle name="標準 8" xfId="3433" xr:uid="{00000000-0005-0000-0000-00006A0D0000}"/>
    <cellStyle name="標準 9" xfId="3434" xr:uid="{00000000-0005-0000-0000-00006B0D0000}"/>
    <cellStyle name="標準_(アイネス)情報提供依頼書(住基）_20100121 GTrust機能一覧表" xfId="3435" xr:uid="{00000000-0005-0000-0000-00006C0D0000}"/>
    <cellStyle name="標準１" xfId="3436" xr:uid="{00000000-0005-0000-0000-00006D0D0000}"/>
    <cellStyle name="標準Ａ" xfId="3437" xr:uid="{00000000-0005-0000-0000-00006E0D0000}"/>
    <cellStyle name="標準-S" xfId="3438" xr:uid="{00000000-0005-0000-0000-00006F0D0000}"/>
    <cellStyle name="標準-金額" xfId="3439" xr:uid="{00000000-0005-0000-0000-0000700D0000}"/>
    <cellStyle name="標準-中央" xfId="3440" xr:uid="{00000000-0005-0000-0000-0000710D0000}"/>
    <cellStyle name="付加情報" xfId="3441" xr:uid="{00000000-0005-0000-0000-0000720D0000}"/>
    <cellStyle name="文字列" xfId="3442" xr:uid="{00000000-0005-0000-0000-0000730D0000}"/>
    <cellStyle name="未定義" xfId="3443" xr:uid="{00000000-0005-0000-0000-0000740D0000}"/>
    <cellStyle name="明細" xfId="3444" xr:uid="{00000000-0005-0000-0000-0000750D0000}"/>
    <cellStyle name="明朝(602R)" xfId="3445" xr:uid="{00000000-0005-0000-0000-0000760D0000}"/>
    <cellStyle name="明朝強調(602R)" xfId="3446" xr:uid="{00000000-0005-0000-0000-0000770D0000}"/>
    <cellStyle name="良い" xfId="3447" builtinId="26" customBuiltin="1"/>
    <cellStyle name="良い 2" xfId="3448" xr:uid="{00000000-0005-0000-0000-0000790D0000}"/>
    <cellStyle name="良い 3" xfId="3449" xr:uid="{00000000-0005-0000-0000-00007A0D0000}"/>
    <cellStyle name="良い 4" xfId="3450" xr:uid="{00000000-0005-0000-0000-00007B0D0000}"/>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4C010-9752-4E74-83C5-AE31CE7BA7BB}">
  <dimension ref="A1:J18"/>
  <sheetViews>
    <sheetView view="pageBreakPreview" zoomScaleNormal="100" zoomScaleSheetLayoutView="100" workbookViewId="0">
      <pane xSplit="1" ySplit="2" topLeftCell="B3" activePane="bottomRight" state="frozen"/>
      <selection activeCell="H4" sqref="H4"/>
      <selection pane="topRight" activeCell="H4" sqref="H4"/>
      <selection pane="bottomLeft" activeCell="H4" sqref="H4"/>
      <selection pane="bottomRight" activeCell="M14" sqref="M14"/>
    </sheetView>
  </sheetViews>
  <sheetFormatPr defaultColWidth="9" defaultRowHeight="12"/>
  <cols>
    <col min="1" max="1" width="8.25" style="23" bestFit="1" customWidth="1"/>
    <col min="2" max="2" width="5" style="23" bestFit="1" customWidth="1"/>
    <col min="3" max="4" width="9.875" style="23" bestFit="1" customWidth="1"/>
    <col min="5" max="8" width="9" style="23"/>
    <col min="9" max="9" width="9" style="27"/>
    <col min="10" max="16384" width="9" style="23"/>
  </cols>
  <sheetData>
    <row r="1" spans="1:10" ht="18" customHeight="1">
      <c r="A1" s="86" t="s">
        <v>649</v>
      </c>
      <c r="B1" s="88" t="s">
        <v>651</v>
      </c>
      <c r="C1" s="88" t="s">
        <v>650</v>
      </c>
      <c r="D1" s="102" t="s">
        <v>652</v>
      </c>
      <c r="E1" s="103"/>
      <c r="F1" s="103"/>
      <c r="G1" s="103"/>
      <c r="H1" s="82" t="s">
        <v>653</v>
      </c>
      <c r="I1" s="84" t="s">
        <v>654</v>
      </c>
      <c r="J1" s="73"/>
    </row>
    <row r="2" spans="1:10" ht="18" customHeight="1" thickBot="1">
      <c r="A2" s="87"/>
      <c r="B2" s="89"/>
      <c r="C2" s="89"/>
      <c r="D2" s="24" t="s">
        <v>655</v>
      </c>
      <c r="E2" s="25" t="s">
        <v>656</v>
      </c>
      <c r="F2" s="25" t="s">
        <v>657</v>
      </c>
      <c r="G2" s="25" t="s">
        <v>658</v>
      </c>
      <c r="H2" s="83"/>
      <c r="I2" s="85"/>
      <c r="J2" s="73"/>
    </row>
    <row r="3" spans="1:10" ht="18" customHeight="1">
      <c r="A3" s="86" t="s">
        <v>659</v>
      </c>
      <c r="B3" s="39" t="s">
        <v>661</v>
      </c>
      <c r="C3" s="60">
        <f>COUNTIF('1）全体'!E:E,B3)</f>
        <v>32</v>
      </c>
      <c r="D3" s="64">
        <f>COUNTIFS('1）全体'!$E:$E,B3,'1）全体'!$F:$F,$D$2)</f>
        <v>0</v>
      </c>
      <c r="E3" s="65">
        <f>COUNTIFS('1）全体'!$E:$E,$B3,'1）全体'!G:G,E$2)</f>
        <v>0</v>
      </c>
      <c r="F3" s="65">
        <f>COUNTIFS('1）全体'!$E:$E,$B3,'1）全体'!H:H,F$2)</f>
        <v>0</v>
      </c>
      <c r="G3" s="66">
        <f>COUNTIFS('1）全体'!$E:$E,$B3,'1）全体'!I:I,G$2)</f>
        <v>0</v>
      </c>
      <c r="H3" s="80">
        <f>IF(F3+G3=0,D3*5+E3*0,"失格")</f>
        <v>0</v>
      </c>
      <c r="I3" s="121">
        <f>C3*5</f>
        <v>160</v>
      </c>
      <c r="J3" s="73"/>
    </row>
    <row r="4" spans="1:10" ht="18" customHeight="1">
      <c r="A4" s="87"/>
      <c r="B4" s="40" t="s">
        <v>727</v>
      </c>
      <c r="C4" s="61">
        <f>COUNTIF('1）全体'!E:E,B4)</f>
        <v>29</v>
      </c>
      <c r="D4" s="67">
        <f>COUNTIFS('1）全体'!$E:$E,$B4,'1）全体'!$F:$F,D$2)</f>
        <v>0</v>
      </c>
      <c r="E4" s="68">
        <f>COUNTIFS('1）全体'!$E:$E,$B4,'1）全体'!G:G,E$2)</f>
        <v>0</v>
      </c>
      <c r="F4" s="68">
        <f>COUNTIFS('1）全体'!$E:$E,$B4,'1）全体'!H:H,F$2)</f>
        <v>0</v>
      </c>
      <c r="G4" s="69">
        <f>COUNTIFS('1）全体'!$E:$E,$B4,'1）全体'!I:I,G$2)</f>
        <v>0</v>
      </c>
      <c r="H4" s="41">
        <f>(D4*5+E4*3+F4*0+G4*-10)</f>
        <v>0</v>
      </c>
      <c r="I4" s="42">
        <f>C4*5</f>
        <v>145</v>
      </c>
      <c r="J4" s="73"/>
    </row>
    <row r="5" spans="1:10" ht="18" customHeight="1">
      <c r="A5" s="87"/>
      <c r="B5" s="43" t="s">
        <v>662</v>
      </c>
      <c r="C5" s="62">
        <f>COUNTIF('1）全体'!E:E,B5)</f>
        <v>7</v>
      </c>
      <c r="D5" s="70">
        <f>COUNTIFS('1）全体'!$E:$E,$B5,'1）全体'!$F:$F,D$2)</f>
        <v>0</v>
      </c>
      <c r="E5" s="71">
        <f>COUNTIFS('1）全体'!$E:$E,$B5,'1）全体'!G:G,E$2)</f>
        <v>0</v>
      </c>
      <c r="F5" s="71">
        <f>COUNTIFS('1）全体'!$E:$E,$B5,'1）全体'!H:H,F$2)</f>
        <v>0</v>
      </c>
      <c r="G5" s="72">
        <f>COUNTIFS('1）全体'!$E:$E,$B5,'1）全体'!I:I,G$2)</f>
        <v>0</v>
      </c>
      <c r="H5" s="44">
        <f>(D5*4+E5*2+F5*1+G5*0)</f>
        <v>0</v>
      </c>
      <c r="I5" s="45">
        <f>C5*4</f>
        <v>28</v>
      </c>
      <c r="J5" s="73"/>
    </row>
    <row r="6" spans="1:10" ht="18" customHeight="1" thickBot="1">
      <c r="A6" s="101"/>
      <c r="B6" s="46"/>
      <c r="C6" s="47" t="str">
        <f>IF(C3+C4+C5=D6+E6+F6+G6,SUM(C3:C5),"エラー要確認")</f>
        <v>エラー要確認</v>
      </c>
      <c r="D6" s="48">
        <f t="shared" ref="D6:I6" si="0">SUM(D3:D5)</f>
        <v>0</v>
      </c>
      <c r="E6" s="49">
        <f t="shared" si="0"/>
        <v>0</v>
      </c>
      <c r="F6" s="49">
        <f t="shared" si="0"/>
        <v>0</v>
      </c>
      <c r="G6" s="49">
        <f t="shared" si="0"/>
        <v>0</v>
      </c>
      <c r="H6" s="50">
        <f t="shared" si="0"/>
        <v>0</v>
      </c>
      <c r="I6" s="122">
        <f t="shared" si="0"/>
        <v>333</v>
      </c>
      <c r="J6" s="73"/>
    </row>
    <row r="7" spans="1:10" ht="18" customHeight="1">
      <c r="A7" s="97" t="s">
        <v>664</v>
      </c>
      <c r="B7" s="39" t="s">
        <v>661</v>
      </c>
      <c r="C7" s="60">
        <f>COUNTIF('2）文書管理'!E:E,B7)</f>
        <v>143</v>
      </c>
      <c r="D7" s="64">
        <f>COUNTIFS('2）文書管理'!$E:$E,B7,'2）文書管理'!$F:$F,$D$2)</f>
        <v>0</v>
      </c>
      <c r="E7" s="65">
        <f>COUNTIFS('2）文書管理'!$E:$E,$B7,'2）文書管理'!G:G,E$2)</f>
        <v>0</v>
      </c>
      <c r="F7" s="65">
        <f>COUNTIFS('2）文書管理'!$E:$E,$B7,'2）文書管理'!H:H,F$2)</f>
        <v>0</v>
      </c>
      <c r="G7" s="66">
        <f>COUNTIFS('2）文書管理'!$E:$E,$B7,'2）文書管理'!I:I,G$2)</f>
        <v>0</v>
      </c>
      <c r="H7" s="80">
        <f>IF(F7+G7=0,D7*5+E7*0,"失格")</f>
        <v>0</v>
      </c>
      <c r="I7" s="121">
        <f>C7*5</f>
        <v>715</v>
      </c>
      <c r="J7" s="73"/>
    </row>
    <row r="8" spans="1:10" ht="18" customHeight="1">
      <c r="A8" s="98"/>
      <c r="B8" s="40" t="s">
        <v>727</v>
      </c>
      <c r="C8" s="61">
        <f>COUNTIF('2）文書管理'!E:E,B8)</f>
        <v>8</v>
      </c>
      <c r="D8" s="67">
        <f>COUNTIFS('2）文書管理'!$E:$E,$B8,'2）文書管理'!$F:$F,D$2)</f>
        <v>0</v>
      </c>
      <c r="E8" s="68">
        <f>COUNTIFS('2）文書管理'!$E:$E,$B8,'2）文書管理'!G:G,E$2)</f>
        <v>0</v>
      </c>
      <c r="F8" s="68">
        <f>COUNTIFS('2）文書管理'!$E:$E,$B8,'2）文書管理'!H:H,F$2)</f>
        <v>0</v>
      </c>
      <c r="G8" s="69">
        <f>COUNTIFS('2）文書管理'!$E:$E,$B8,'2）文書管理'!I:I,G$2)</f>
        <v>0</v>
      </c>
      <c r="H8" s="41">
        <f>(D8*5+E8*3+F8*0+G8*-10)</f>
        <v>0</v>
      </c>
      <c r="I8" s="42">
        <f>C8*5</f>
        <v>40</v>
      </c>
      <c r="J8" s="73"/>
    </row>
    <row r="9" spans="1:10" ht="18" customHeight="1">
      <c r="A9" s="99"/>
      <c r="B9" s="43" t="s">
        <v>662</v>
      </c>
      <c r="C9" s="62">
        <f>COUNTIF('2）文書管理'!E:E,B9)</f>
        <v>75</v>
      </c>
      <c r="D9" s="70">
        <f>COUNTIFS('2）文書管理'!$E:$E,$B9,'2）文書管理'!$F:$F,D$2)</f>
        <v>0</v>
      </c>
      <c r="E9" s="71">
        <f>COUNTIFS('2）文書管理'!$E:$E,$B9,'2）文書管理'!G:G,E$2)</f>
        <v>0</v>
      </c>
      <c r="F9" s="71">
        <f>COUNTIFS('2）文書管理'!$E:$E,$B9,'2）文書管理'!H:H,F$2)</f>
        <v>0</v>
      </c>
      <c r="G9" s="72">
        <f>COUNTIFS('2）文書管理'!$E:$E,$B9,'2）文書管理'!I:I,G$2)</f>
        <v>0</v>
      </c>
      <c r="H9" s="44">
        <f>(D9*4+E9*2+F9*1+G9*0)</f>
        <v>0</v>
      </c>
      <c r="I9" s="45">
        <f>C9*4</f>
        <v>300</v>
      </c>
      <c r="J9" s="73"/>
    </row>
    <row r="10" spans="1:10" ht="18" customHeight="1" thickBot="1">
      <c r="A10" s="100"/>
      <c r="B10" s="52"/>
      <c r="C10" s="47" t="str">
        <f>IF(C7+C8+C9=D10+E10+F10+G10,SUM(C7:C9),"エラー要確認")</f>
        <v>エラー要確認</v>
      </c>
      <c r="D10" s="53">
        <f t="shared" ref="D10:I10" si="1">SUM(D7:D9)</f>
        <v>0</v>
      </c>
      <c r="E10" s="51">
        <f t="shared" si="1"/>
        <v>0</v>
      </c>
      <c r="F10" s="51">
        <f t="shared" si="1"/>
        <v>0</v>
      </c>
      <c r="G10" s="51">
        <f t="shared" si="1"/>
        <v>0</v>
      </c>
      <c r="H10" s="50">
        <f t="shared" si="1"/>
        <v>0</v>
      </c>
      <c r="I10" s="123">
        <f t="shared" si="1"/>
        <v>1055</v>
      </c>
      <c r="J10" s="73"/>
    </row>
    <row r="11" spans="1:10" ht="18" customHeight="1">
      <c r="A11" s="93" t="s">
        <v>663</v>
      </c>
      <c r="B11" s="39" t="s">
        <v>661</v>
      </c>
      <c r="C11" s="60">
        <f>COUNTIF('3）財務会計'!E:E,B11)</f>
        <v>134</v>
      </c>
      <c r="D11" s="64">
        <f>COUNTIFS('3）財務会計'!$E:$E,B11,'3）財務会計'!$F:$F,$D$2)</f>
        <v>0</v>
      </c>
      <c r="E11" s="65">
        <f>COUNTIFS('3）財務会計'!$E:$E,$B11,'3）財務会計'!G:G,E$2)</f>
        <v>0</v>
      </c>
      <c r="F11" s="65">
        <f>COUNTIFS('3）財務会計'!$E:$E,$B11,'3）財務会計'!H:H,F$2)</f>
        <v>0</v>
      </c>
      <c r="G11" s="66">
        <f>COUNTIFS('3）財務会計'!$E:$E,$B11,'3）財務会計'!I:I,G$2)</f>
        <v>0</v>
      </c>
      <c r="H11" s="80">
        <f>IF(F11+G11=0,D11*5+E11*0,"失格")</f>
        <v>0</v>
      </c>
      <c r="I11" s="121">
        <f>C11*5</f>
        <v>670</v>
      </c>
      <c r="J11" s="73"/>
    </row>
    <row r="12" spans="1:10" ht="18" customHeight="1">
      <c r="A12" s="94"/>
      <c r="B12" s="40" t="s">
        <v>727</v>
      </c>
      <c r="C12" s="61">
        <f>COUNTIF('3）財務会計'!E:E,B12)</f>
        <v>119</v>
      </c>
      <c r="D12" s="67">
        <f>COUNTIFS('3）財務会計'!$E:$E,$B12,'3）財務会計'!$F:$F,D$2)</f>
        <v>0</v>
      </c>
      <c r="E12" s="68">
        <f>COUNTIFS('3）財務会計'!$E:$E,$B12,'3）財務会計'!G:G,E$2)</f>
        <v>0</v>
      </c>
      <c r="F12" s="68">
        <f>COUNTIFS('3）財務会計'!$E:$E,$B12,'3）財務会計'!H:H,F$2)</f>
        <v>0</v>
      </c>
      <c r="G12" s="69">
        <f>COUNTIFS('3）財務会計'!$E:$E,$B12,'3）財務会計'!I:I,G$2)</f>
        <v>0</v>
      </c>
      <c r="H12" s="41">
        <f>(D12*5+E12*3+F12*0+G12*-10)</f>
        <v>0</v>
      </c>
      <c r="I12" s="42">
        <f>C12*5</f>
        <v>595</v>
      </c>
      <c r="J12" s="73"/>
    </row>
    <row r="13" spans="1:10" ht="18" customHeight="1">
      <c r="A13" s="95"/>
      <c r="B13" s="43" t="s">
        <v>662</v>
      </c>
      <c r="C13" s="62">
        <f>COUNTIF('3）財務会計'!E:E,B13)</f>
        <v>122</v>
      </c>
      <c r="D13" s="70">
        <f>COUNTIFS('3）財務会計'!$E:$E,$B13,'3）財務会計'!$F:$F,D$2)</f>
        <v>0</v>
      </c>
      <c r="E13" s="71">
        <f>COUNTIFS('3）財務会計'!$E:$E,$B13,'3）財務会計'!G:G,E$2)</f>
        <v>0</v>
      </c>
      <c r="F13" s="71">
        <f>COUNTIFS('3）財務会計'!$E:$E,$B13,'3）財務会計'!H:H,F$2)</f>
        <v>0</v>
      </c>
      <c r="G13" s="72">
        <f>COUNTIFS('3）財務会計'!$E:$E,$B13,'3）財務会計'!I:I,G$2)</f>
        <v>0</v>
      </c>
      <c r="H13" s="44">
        <f>(D13*4+E13*2+F13*1+G13*0)</f>
        <v>0</v>
      </c>
      <c r="I13" s="45">
        <f>C13*4</f>
        <v>488</v>
      </c>
      <c r="J13" s="73"/>
    </row>
    <row r="14" spans="1:10" ht="18" customHeight="1" thickBot="1">
      <c r="A14" s="96"/>
      <c r="B14" s="56"/>
      <c r="C14" s="47" t="str">
        <f>IF(C11+C12+C13=D14+E14+F14+G14,SUM(C11:C13),"エラー要確認")</f>
        <v>エラー要確認</v>
      </c>
      <c r="D14" s="57">
        <f t="shared" ref="D14:I14" si="2">SUM(D11:D13)</f>
        <v>0</v>
      </c>
      <c r="E14" s="55">
        <f t="shared" si="2"/>
        <v>0</v>
      </c>
      <c r="F14" s="55">
        <f t="shared" si="2"/>
        <v>0</v>
      </c>
      <c r="G14" s="55">
        <f t="shared" si="2"/>
        <v>0</v>
      </c>
      <c r="H14" s="58">
        <f t="shared" si="2"/>
        <v>0</v>
      </c>
      <c r="I14" s="124">
        <f t="shared" si="2"/>
        <v>1753</v>
      </c>
      <c r="J14" s="73"/>
    </row>
    <row r="15" spans="1:10" s="26" customFormat="1" ht="18" customHeight="1">
      <c r="A15" s="90" t="s">
        <v>665</v>
      </c>
      <c r="B15" s="39" t="s">
        <v>661</v>
      </c>
      <c r="C15" s="33">
        <f>SUMIF(B3:B14,B15,C3:C14)</f>
        <v>309</v>
      </c>
      <c r="D15" s="34">
        <f t="shared" ref="D15:G16" si="3">SUMIF($B3:$B14,$B15,D3:D14)</f>
        <v>0</v>
      </c>
      <c r="E15" s="33">
        <f t="shared" si="3"/>
        <v>0</v>
      </c>
      <c r="F15" s="33">
        <f t="shared" si="3"/>
        <v>0</v>
      </c>
      <c r="G15" s="33">
        <f t="shared" si="3"/>
        <v>0</v>
      </c>
      <c r="H15" s="80">
        <f>IF(F15+G15=0,D15*5+E15*0,"失格")</f>
        <v>0</v>
      </c>
      <c r="I15" s="121">
        <f>C15*5</f>
        <v>1545</v>
      </c>
      <c r="J15" s="73"/>
    </row>
    <row r="16" spans="1:10" s="26" customFormat="1" ht="18" customHeight="1" thickBot="1">
      <c r="A16" s="91"/>
      <c r="B16" s="40" t="s">
        <v>727</v>
      </c>
      <c r="C16" s="35">
        <f>SUMIF(B4:B15,B16,C4:C15)</f>
        <v>156</v>
      </c>
      <c r="D16" s="36">
        <f t="shared" si="3"/>
        <v>0</v>
      </c>
      <c r="E16" s="35">
        <f t="shared" si="3"/>
        <v>0</v>
      </c>
      <c r="F16" s="35">
        <f t="shared" si="3"/>
        <v>0</v>
      </c>
      <c r="G16" s="35">
        <f t="shared" si="3"/>
        <v>0</v>
      </c>
      <c r="H16" s="41">
        <f>(D16*5+E16*3+F16*0+G16*-10)</f>
        <v>0</v>
      </c>
      <c r="I16" s="42">
        <f>C16*5</f>
        <v>780</v>
      </c>
      <c r="J16" s="73"/>
    </row>
    <row r="17" spans="1:10" s="26" customFormat="1" ht="18" customHeight="1">
      <c r="A17" s="91"/>
      <c r="B17" s="43" t="s">
        <v>662</v>
      </c>
      <c r="C17" s="37">
        <f>SUMIF(B3:B14,B17,C3:C14)</f>
        <v>204</v>
      </c>
      <c r="D17" s="38">
        <f>SUMIF($B3:$B14,$B17,D3:D14)</f>
        <v>0</v>
      </c>
      <c r="E17" s="37">
        <f>SUMIF($B3:$B14,$B17,E3:E14)</f>
        <v>0</v>
      </c>
      <c r="F17" s="37">
        <f>SUMIF($B3:$B14,$B17,F3:F14)</f>
        <v>0</v>
      </c>
      <c r="G17" s="37">
        <f>SUMIF($B3:$B14,$B17,G3:G14)</f>
        <v>0</v>
      </c>
      <c r="H17" s="44">
        <f>(D17*4+E17*2+F17*1+G17*0)</f>
        <v>0</v>
      </c>
      <c r="I17" s="45">
        <f>C17*4</f>
        <v>816</v>
      </c>
      <c r="J17" s="75" t="s">
        <v>729</v>
      </c>
    </row>
    <row r="18" spans="1:10" ht="18" customHeight="1" thickBot="1">
      <c r="A18" s="92"/>
      <c r="B18" s="52"/>
      <c r="C18" s="47" t="str">
        <f>IF(C15+C16+C17=D18+E18+F18+G18,SUM(C15:C17),"エラー要確認")</f>
        <v>エラー要確認</v>
      </c>
      <c r="D18" s="53">
        <f>SUM(D3,D5,D10,D14)</f>
        <v>0</v>
      </c>
      <c r="E18" s="51">
        <f>SUM(E3,E5,E10,E14)</f>
        <v>0</v>
      </c>
      <c r="F18" s="51">
        <f>SUM(F3,F5,F10,F14)</f>
        <v>0</v>
      </c>
      <c r="G18" s="51">
        <f>SUM(G3,G5,G10,G14)</f>
        <v>0</v>
      </c>
      <c r="H18" s="54">
        <f>SUM(H3,H5,H10,H14)</f>
        <v>0</v>
      </c>
      <c r="I18" s="59">
        <f>SUM(I6,I10,I14)</f>
        <v>3141</v>
      </c>
      <c r="J18" s="74">
        <f>ROUND(200*H18/I18,0)</f>
        <v>0</v>
      </c>
    </row>
  </sheetData>
  <sheetProtection algorithmName="SHA-512" hashValue="o/ZhBtmOzbgf5tlek2GSE/vrY9tikqncRnhhhQbyBgWvnCo0bJHdcw+pHERc68WEqfdJhxyFL9OKKjF0GuNyAw==" saltValue="cRFDDhI8VeKgd3DsJfYkzg==" spinCount="100000" sheet="1"/>
  <mergeCells count="10">
    <mergeCell ref="A15:A18"/>
    <mergeCell ref="A11:A14"/>
    <mergeCell ref="A7:A10"/>
    <mergeCell ref="A3:A6"/>
    <mergeCell ref="D1:G1"/>
    <mergeCell ref="H1:H2"/>
    <mergeCell ref="I1:I2"/>
    <mergeCell ref="A1:A2"/>
    <mergeCell ref="B1:B2"/>
    <mergeCell ref="C1:C2"/>
  </mergeCells>
  <phoneticPr fontId="1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20DBA-7F9F-498E-AB7D-EFE47799572C}">
  <sheetPr>
    <pageSetUpPr fitToPage="1"/>
  </sheetPr>
  <dimension ref="A1:C21"/>
  <sheetViews>
    <sheetView tabSelected="1" workbookViewId="0">
      <selection activeCell="F7" sqref="F7"/>
    </sheetView>
  </sheetViews>
  <sheetFormatPr defaultColWidth="8" defaultRowHeight="12"/>
  <cols>
    <col min="1" max="1" width="4.125" style="29" customWidth="1"/>
    <col min="2" max="2" width="2.375" style="29" customWidth="1"/>
    <col min="3" max="3" width="112.875" style="29" customWidth="1"/>
    <col min="4" max="12" width="8" style="29"/>
    <col min="13" max="13" width="7.875" style="29" customWidth="1"/>
    <col min="14" max="16384" width="8" style="29"/>
  </cols>
  <sheetData>
    <row r="1" spans="1:3" ht="18.75">
      <c r="A1" s="28" t="s">
        <v>666</v>
      </c>
    </row>
    <row r="3" spans="1:3" s="30" customFormat="1" ht="14.25">
      <c r="A3" s="30" t="s">
        <v>667</v>
      </c>
    </row>
    <row r="4" spans="1:3" s="30" customFormat="1" ht="14.25">
      <c r="A4" s="31" t="s">
        <v>668</v>
      </c>
    </row>
    <row r="5" spans="1:3" s="30" customFormat="1" ht="14.25">
      <c r="A5" s="30" t="s">
        <v>669</v>
      </c>
    </row>
    <row r="6" spans="1:3" s="30" customFormat="1" ht="42.75">
      <c r="A6" s="32" t="s">
        <v>670</v>
      </c>
      <c r="B6" s="32" t="s">
        <v>671</v>
      </c>
      <c r="C6" s="126" t="s">
        <v>820</v>
      </c>
    </row>
    <row r="7" spans="1:3" s="30" customFormat="1" ht="28.5">
      <c r="A7" s="32" t="s">
        <v>672</v>
      </c>
      <c r="B7" s="32" t="s">
        <v>671</v>
      </c>
      <c r="C7" s="125" t="s">
        <v>821</v>
      </c>
    </row>
    <row r="8" spans="1:3" s="30" customFormat="1" ht="14.25">
      <c r="A8" s="32" t="s">
        <v>673</v>
      </c>
      <c r="B8" s="32" t="s">
        <v>671</v>
      </c>
      <c r="C8" s="30" t="s">
        <v>674</v>
      </c>
    </row>
    <row r="9" spans="1:3" s="30" customFormat="1" ht="14.25">
      <c r="A9" s="32"/>
      <c r="B9" s="32"/>
      <c r="C9" s="30" t="s">
        <v>822</v>
      </c>
    </row>
    <row r="10" spans="1:3" s="30" customFormat="1" ht="14.25">
      <c r="A10" s="32" t="s">
        <v>675</v>
      </c>
      <c r="B10" s="32" t="s">
        <v>671</v>
      </c>
      <c r="C10" s="30" t="s">
        <v>823</v>
      </c>
    </row>
    <row r="11" spans="1:3" s="30" customFormat="1" ht="14.25"/>
    <row r="12" spans="1:3" s="30" customFormat="1" ht="14.25"/>
    <row r="13" spans="1:3" s="30" customFormat="1" ht="14.25">
      <c r="A13" s="31" t="s">
        <v>676</v>
      </c>
    </row>
    <row r="14" spans="1:3" s="30" customFormat="1" ht="14.25">
      <c r="A14" s="30" t="s">
        <v>677</v>
      </c>
    </row>
    <row r="15" spans="1:3" s="30" customFormat="1" ht="14.25">
      <c r="A15" s="30" t="s">
        <v>678</v>
      </c>
    </row>
    <row r="16" spans="1:3" s="30" customFormat="1" ht="14.25">
      <c r="A16" s="30" t="s">
        <v>679</v>
      </c>
    </row>
    <row r="17" spans="1:3" s="30" customFormat="1" ht="14.25">
      <c r="A17" s="30" t="s">
        <v>680</v>
      </c>
    </row>
    <row r="18" spans="1:3" s="30" customFormat="1" ht="14.25">
      <c r="A18" s="30" t="s">
        <v>681</v>
      </c>
    </row>
    <row r="19" spans="1:3" s="30" customFormat="1" ht="14.25"/>
    <row r="21" spans="1:3" ht="14.25">
      <c r="C21" s="30"/>
    </row>
  </sheetData>
  <sheetProtection sheet="1" objects="1" scenarios="1"/>
  <phoneticPr fontId="19"/>
  <pageMargins left="0.7" right="0.7" top="0.75" bottom="0.75" header="0.3" footer="0.3"/>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5134D-242F-4D92-9D35-C2299BA093D1}">
  <sheetPr>
    <tabColor rgb="FFFF0000"/>
    <pageSetUpPr fitToPage="1"/>
  </sheetPr>
  <dimension ref="A1:J71"/>
  <sheetViews>
    <sheetView view="pageBreakPreview" zoomScaleNormal="100" zoomScaleSheetLayoutView="100" workbookViewId="0">
      <selection activeCell="F3" sqref="F3"/>
    </sheetView>
  </sheetViews>
  <sheetFormatPr defaultColWidth="9" defaultRowHeight="13.5"/>
  <cols>
    <col min="1" max="1" width="6.75" style="13" bestFit="1" customWidth="1"/>
    <col min="2" max="3" width="9.625" style="14" customWidth="1"/>
    <col min="4" max="4" width="65.625" style="15" customWidth="1"/>
    <col min="5" max="5" width="7.375" style="63" customWidth="1"/>
    <col min="6" max="9" width="8.25" style="1" customWidth="1"/>
    <col min="10" max="10" width="37.5" style="1" customWidth="1"/>
    <col min="11" max="16384" width="9" style="1"/>
  </cols>
  <sheetData>
    <row r="1" spans="1:10" s="21" customFormat="1">
      <c r="A1" s="109" t="s">
        <v>67</v>
      </c>
      <c r="B1" s="111" t="s">
        <v>646</v>
      </c>
      <c r="C1" s="111" t="s">
        <v>206</v>
      </c>
      <c r="D1" s="113" t="s">
        <v>205</v>
      </c>
      <c r="E1" s="113" t="s">
        <v>648</v>
      </c>
      <c r="F1" s="106" t="s">
        <v>414</v>
      </c>
      <c r="G1" s="107"/>
      <c r="H1" s="107"/>
      <c r="I1" s="108"/>
      <c r="J1" s="104" t="s">
        <v>289</v>
      </c>
    </row>
    <row r="2" spans="1:10" s="21" customFormat="1" ht="24">
      <c r="A2" s="110"/>
      <c r="B2" s="112"/>
      <c r="C2" s="112"/>
      <c r="D2" s="114"/>
      <c r="E2" s="114"/>
      <c r="F2" s="22" t="s">
        <v>645</v>
      </c>
      <c r="G2" s="22" t="s">
        <v>415</v>
      </c>
      <c r="H2" s="22" t="s">
        <v>647</v>
      </c>
      <c r="I2" s="22" t="s">
        <v>416</v>
      </c>
      <c r="J2" s="105"/>
    </row>
    <row r="3" spans="1:10" ht="24">
      <c r="A3" s="6">
        <v>1</v>
      </c>
      <c r="B3" s="7" t="s">
        <v>731</v>
      </c>
      <c r="C3" s="7" t="s">
        <v>682</v>
      </c>
      <c r="D3" s="19" t="s">
        <v>684</v>
      </c>
      <c r="E3" s="16" t="s">
        <v>728</v>
      </c>
      <c r="F3" s="8"/>
      <c r="G3" s="8"/>
      <c r="H3" s="8"/>
      <c r="I3" s="8"/>
      <c r="J3" s="9"/>
    </row>
    <row r="4" spans="1:10" ht="24">
      <c r="A4" s="6">
        <f>A3+1</f>
        <v>2</v>
      </c>
      <c r="B4" s="7" t="s">
        <v>731</v>
      </c>
      <c r="C4" s="7" t="s">
        <v>682</v>
      </c>
      <c r="D4" s="19" t="s">
        <v>686</v>
      </c>
      <c r="E4" s="16" t="s">
        <v>685</v>
      </c>
      <c r="F4" s="8"/>
      <c r="G4" s="8"/>
      <c r="H4" s="8"/>
      <c r="I4" s="8"/>
      <c r="J4" s="9"/>
    </row>
    <row r="5" spans="1:10" ht="24">
      <c r="A5" s="6">
        <f>A4+1</f>
        <v>3</v>
      </c>
      <c r="B5" s="7" t="s">
        <v>731</v>
      </c>
      <c r="C5" s="10" t="s">
        <v>710</v>
      </c>
      <c r="D5" s="19" t="s">
        <v>761</v>
      </c>
      <c r="E5" s="16" t="s">
        <v>683</v>
      </c>
      <c r="F5" s="8"/>
      <c r="G5" s="8"/>
      <c r="H5" s="81"/>
      <c r="I5" s="8"/>
      <c r="J5" s="9"/>
    </row>
    <row r="6" spans="1:10" ht="24">
      <c r="A6" s="6">
        <f t="shared" ref="A6:A34" si="0">A5+1</f>
        <v>4</v>
      </c>
      <c r="B6" s="7" t="s">
        <v>731</v>
      </c>
      <c r="C6" s="7" t="s">
        <v>725</v>
      </c>
      <c r="D6" s="20" t="s">
        <v>726</v>
      </c>
      <c r="E6" s="16" t="s">
        <v>727</v>
      </c>
      <c r="F6" s="8"/>
      <c r="G6" s="8"/>
      <c r="H6" s="8"/>
      <c r="I6" s="8"/>
      <c r="J6" s="9"/>
    </row>
    <row r="7" spans="1:10">
      <c r="A7" s="6">
        <f t="shared" si="0"/>
        <v>5</v>
      </c>
      <c r="B7" s="7" t="s">
        <v>731</v>
      </c>
      <c r="C7" s="7" t="s">
        <v>725</v>
      </c>
      <c r="D7" s="20" t="s">
        <v>737</v>
      </c>
      <c r="E7" s="16" t="s">
        <v>727</v>
      </c>
      <c r="F7" s="8"/>
      <c r="G7" s="8"/>
      <c r="H7" s="8"/>
      <c r="I7" s="8"/>
      <c r="J7" s="9"/>
    </row>
    <row r="8" spans="1:10" ht="48">
      <c r="A8" s="6">
        <f>A7+1</f>
        <v>6</v>
      </c>
      <c r="B8" s="7" t="s">
        <v>731</v>
      </c>
      <c r="C8" s="7" t="s">
        <v>687</v>
      </c>
      <c r="D8" s="19" t="s">
        <v>688</v>
      </c>
      <c r="E8" s="16" t="s">
        <v>685</v>
      </c>
      <c r="F8" s="8"/>
      <c r="G8" s="8"/>
      <c r="H8" s="8"/>
      <c r="I8" s="8"/>
      <c r="J8" s="9"/>
    </row>
    <row r="9" spans="1:10" ht="24">
      <c r="A9" s="6">
        <f t="shared" si="0"/>
        <v>7</v>
      </c>
      <c r="B9" s="7" t="s">
        <v>731</v>
      </c>
      <c r="C9" s="7" t="s">
        <v>689</v>
      </c>
      <c r="D9" s="19" t="s">
        <v>741</v>
      </c>
      <c r="E9" s="16" t="s">
        <v>683</v>
      </c>
      <c r="F9" s="8"/>
      <c r="G9" s="8"/>
      <c r="H9" s="81"/>
      <c r="I9" s="8"/>
      <c r="J9" s="9"/>
    </row>
    <row r="10" spans="1:10" ht="24">
      <c r="A10" s="6">
        <f t="shared" si="0"/>
        <v>8</v>
      </c>
      <c r="B10" s="7" t="s">
        <v>731</v>
      </c>
      <c r="C10" s="7" t="s">
        <v>689</v>
      </c>
      <c r="D10" s="19" t="s">
        <v>690</v>
      </c>
      <c r="E10" s="16" t="s">
        <v>766</v>
      </c>
      <c r="F10" s="8"/>
      <c r="G10" s="8"/>
      <c r="H10" s="8"/>
      <c r="I10" s="8"/>
      <c r="J10" s="9"/>
    </row>
    <row r="11" spans="1:10" ht="24">
      <c r="A11" s="6">
        <f t="shared" si="0"/>
        <v>9</v>
      </c>
      <c r="B11" s="7" t="s">
        <v>731</v>
      </c>
      <c r="C11" s="7" t="s">
        <v>689</v>
      </c>
      <c r="D11" s="19" t="s">
        <v>691</v>
      </c>
      <c r="E11" s="16" t="s">
        <v>728</v>
      </c>
      <c r="F11" s="8"/>
      <c r="G11" s="8"/>
      <c r="H11" s="8"/>
      <c r="I11" s="8"/>
      <c r="J11" s="9"/>
    </row>
    <row r="12" spans="1:10" ht="24">
      <c r="A12" s="6">
        <f t="shared" si="0"/>
        <v>10</v>
      </c>
      <c r="B12" s="7" t="s">
        <v>731</v>
      </c>
      <c r="C12" s="7" t="s">
        <v>692</v>
      </c>
      <c r="D12" s="19" t="s">
        <v>773</v>
      </c>
      <c r="E12" s="16" t="s">
        <v>766</v>
      </c>
      <c r="F12" s="8"/>
      <c r="G12" s="8"/>
      <c r="H12" s="8"/>
      <c r="I12" s="8"/>
      <c r="J12" s="9"/>
    </row>
    <row r="13" spans="1:10" ht="24">
      <c r="A13" s="6">
        <f t="shared" si="0"/>
        <v>11</v>
      </c>
      <c r="B13" s="7" t="s">
        <v>731</v>
      </c>
      <c r="C13" s="7" t="s">
        <v>693</v>
      </c>
      <c r="D13" s="19" t="s">
        <v>774</v>
      </c>
      <c r="E13" s="16" t="s">
        <v>766</v>
      </c>
      <c r="F13" s="8"/>
      <c r="G13" s="8"/>
      <c r="H13" s="8"/>
      <c r="I13" s="8"/>
      <c r="J13" s="9"/>
    </row>
    <row r="14" spans="1:10" ht="24">
      <c r="A14" s="6">
        <f t="shared" si="0"/>
        <v>12</v>
      </c>
      <c r="B14" s="7" t="s">
        <v>731</v>
      </c>
      <c r="C14" s="10" t="s">
        <v>693</v>
      </c>
      <c r="D14" s="20" t="s">
        <v>694</v>
      </c>
      <c r="E14" s="16" t="s">
        <v>728</v>
      </c>
      <c r="F14" s="8"/>
      <c r="G14" s="8"/>
      <c r="H14" s="8"/>
      <c r="I14" s="8"/>
      <c r="J14" s="9"/>
    </row>
    <row r="15" spans="1:10">
      <c r="A15" s="6">
        <f t="shared" si="0"/>
        <v>13</v>
      </c>
      <c r="B15" s="7" t="s">
        <v>731</v>
      </c>
      <c r="C15" s="10" t="s">
        <v>693</v>
      </c>
      <c r="D15" s="20" t="s">
        <v>742</v>
      </c>
      <c r="E15" s="16" t="s">
        <v>683</v>
      </c>
      <c r="F15" s="8"/>
      <c r="G15" s="8"/>
      <c r="H15" s="81"/>
      <c r="I15" s="8"/>
      <c r="J15" s="9"/>
    </row>
    <row r="16" spans="1:10" ht="24">
      <c r="A16" s="6">
        <f t="shared" si="0"/>
        <v>14</v>
      </c>
      <c r="B16" s="7" t="s">
        <v>731</v>
      </c>
      <c r="C16" s="10" t="s">
        <v>708</v>
      </c>
      <c r="D16" s="20" t="s">
        <v>709</v>
      </c>
      <c r="E16" s="16" t="s">
        <v>685</v>
      </c>
      <c r="F16" s="8"/>
      <c r="G16" s="8"/>
      <c r="H16" s="8"/>
      <c r="I16" s="8"/>
      <c r="J16" s="9"/>
    </row>
    <row r="17" spans="1:10">
      <c r="A17" s="6">
        <f t="shared" si="0"/>
        <v>15</v>
      </c>
      <c r="B17" s="7" t="s">
        <v>731</v>
      </c>
      <c r="C17" s="10" t="s">
        <v>738</v>
      </c>
      <c r="D17" s="20" t="s">
        <v>711</v>
      </c>
      <c r="E17" s="16" t="s">
        <v>683</v>
      </c>
      <c r="F17" s="8"/>
      <c r="G17" s="8"/>
      <c r="H17" s="81"/>
      <c r="I17" s="8"/>
      <c r="J17" s="9"/>
    </row>
    <row r="18" spans="1:10" ht="24">
      <c r="A18" s="6">
        <f t="shared" si="0"/>
        <v>16</v>
      </c>
      <c r="B18" s="7" t="s">
        <v>731</v>
      </c>
      <c r="C18" s="10" t="s">
        <v>738</v>
      </c>
      <c r="D18" s="20" t="s">
        <v>712</v>
      </c>
      <c r="E18" s="16" t="s">
        <v>683</v>
      </c>
      <c r="F18" s="8"/>
      <c r="G18" s="8"/>
      <c r="H18" s="81"/>
      <c r="I18" s="8"/>
      <c r="J18" s="9"/>
    </row>
    <row r="19" spans="1:10">
      <c r="A19" s="6">
        <f t="shared" si="0"/>
        <v>17</v>
      </c>
      <c r="B19" s="7" t="s">
        <v>731</v>
      </c>
      <c r="C19" s="10" t="s">
        <v>713</v>
      </c>
      <c r="D19" s="20" t="s">
        <v>730</v>
      </c>
      <c r="E19" s="16" t="s">
        <v>683</v>
      </c>
      <c r="F19" s="8"/>
      <c r="G19" s="8"/>
      <c r="H19" s="81"/>
      <c r="I19" s="8"/>
      <c r="J19" s="9"/>
    </row>
    <row r="20" spans="1:10">
      <c r="A20" s="6">
        <f t="shared" si="0"/>
        <v>18</v>
      </c>
      <c r="B20" s="7" t="s">
        <v>731</v>
      </c>
      <c r="C20" s="10" t="s">
        <v>713</v>
      </c>
      <c r="D20" s="20" t="s">
        <v>69</v>
      </c>
      <c r="E20" s="16" t="s">
        <v>683</v>
      </c>
      <c r="F20" s="8"/>
      <c r="G20" s="8"/>
      <c r="H20" s="81"/>
      <c r="I20" s="8"/>
      <c r="J20" s="9"/>
    </row>
    <row r="21" spans="1:10">
      <c r="A21" s="6">
        <f t="shared" si="0"/>
        <v>19</v>
      </c>
      <c r="B21" s="7" t="s">
        <v>731</v>
      </c>
      <c r="C21" s="7" t="s">
        <v>713</v>
      </c>
      <c r="D21" s="20" t="s">
        <v>732</v>
      </c>
      <c r="E21" s="16" t="s">
        <v>683</v>
      </c>
      <c r="F21" s="8"/>
      <c r="G21" s="8"/>
      <c r="H21" s="81"/>
      <c r="I21" s="8"/>
      <c r="J21" s="9"/>
    </row>
    <row r="22" spans="1:10">
      <c r="A22" s="6">
        <f t="shared" si="0"/>
        <v>20</v>
      </c>
      <c r="B22" s="7" t="s">
        <v>731</v>
      </c>
      <c r="C22" s="10" t="s">
        <v>713</v>
      </c>
      <c r="D22" s="20" t="s">
        <v>734</v>
      </c>
      <c r="E22" s="16" t="s">
        <v>683</v>
      </c>
      <c r="F22" s="8"/>
      <c r="G22" s="8"/>
      <c r="H22" s="81"/>
      <c r="I22" s="8"/>
      <c r="J22" s="9"/>
    </row>
    <row r="23" spans="1:10">
      <c r="A23" s="6">
        <f t="shared" si="0"/>
        <v>21</v>
      </c>
      <c r="B23" s="7" t="s">
        <v>731</v>
      </c>
      <c r="C23" s="10" t="s">
        <v>713</v>
      </c>
      <c r="D23" s="20" t="s">
        <v>714</v>
      </c>
      <c r="E23" s="16" t="s">
        <v>683</v>
      </c>
      <c r="F23" s="8"/>
      <c r="G23" s="8"/>
      <c r="H23" s="81"/>
      <c r="I23" s="8"/>
      <c r="J23" s="9"/>
    </row>
    <row r="24" spans="1:10" ht="24">
      <c r="A24" s="6">
        <f t="shared" si="0"/>
        <v>22</v>
      </c>
      <c r="B24" s="7" t="s">
        <v>731</v>
      </c>
      <c r="C24" s="10" t="s">
        <v>713</v>
      </c>
      <c r="D24" s="20" t="s">
        <v>743</v>
      </c>
      <c r="E24" s="16" t="s">
        <v>728</v>
      </c>
      <c r="F24" s="8"/>
      <c r="G24" s="8"/>
      <c r="H24" s="8"/>
      <c r="I24" s="8"/>
      <c r="J24" s="9"/>
    </row>
    <row r="25" spans="1:10">
      <c r="A25" s="6">
        <f t="shared" si="0"/>
        <v>23</v>
      </c>
      <c r="B25" s="7" t="s">
        <v>731</v>
      </c>
      <c r="C25" s="10" t="s">
        <v>713</v>
      </c>
      <c r="D25" s="20" t="s">
        <v>715</v>
      </c>
      <c r="E25" s="16" t="s">
        <v>683</v>
      </c>
      <c r="F25" s="8"/>
      <c r="G25" s="8"/>
      <c r="H25" s="81"/>
      <c r="I25" s="8"/>
      <c r="J25" s="9"/>
    </row>
    <row r="26" spans="1:10" ht="24">
      <c r="A26" s="6">
        <f t="shared" si="0"/>
        <v>24</v>
      </c>
      <c r="B26" s="7" t="s">
        <v>731</v>
      </c>
      <c r="C26" s="7" t="s">
        <v>713</v>
      </c>
      <c r="D26" s="19" t="s">
        <v>716</v>
      </c>
      <c r="E26" s="16" t="s">
        <v>683</v>
      </c>
      <c r="F26" s="8"/>
      <c r="G26" s="8"/>
      <c r="H26" s="81"/>
      <c r="I26" s="8"/>
      <c r="J26" s="9"/>
    </row>
    <row r="27" spans="1:10" ht="36">
      <c r="A27" s="6">
        <f t="shared" si="0"/>
        <v>25</v>
      </c>
      <c r="B27" s="7" t="s">
        <v>731</v>
      </c>
      <c r="C27" s="7" t="s">
        <v>713</v>
      </c>
      <c r="D27" s="19" t="s">
        <v>717</v>
      </c>
      <c r="E27" s="16" t="s">
        <v>683</v>
      </c>
      <c r="F27" s="8"/>
      <c r="G27" s="8"/>
      <c r="H27" s="81"/>
      <c r="I27" s="8"/>
      <c r="J27" s="9"/>
    </row>
    <row r="28" spans="1:10" ht="48">
      <c r="A28" s="6">
        <f t="shared" si="0"/>
        <v>26</v>
      </c>
      <c r="B28" s="7" t="s">
        <v>731</v>
      </c>
      <c r="C28" s="7" t="s">
        <v>713</v>
      </c>
      <c r="D28" s="20" t="s">
        <v>718</v>
      </c>
      <c r="E28" s="16" t="s">
        <v>683</v>
      </c>
      <c r="F28" s="8"/>
      <c r="G28" s="8"/>
      <c r="H28" s="81"/>
      <c r="I28" s="8"/>
      <c r="J28" s="9"/>
    </row>
    <row r="29" spans="1:10">
      <c r="A29" s="6">
        <f t="shared" si="0"/>
        <v>27</v>
      </c>
      <c r="B29" s="7" t="s">
        <v>731</v>
      </c>
      <c r="C29" s="7" t="s">
        <v>713</v>
      </c>
      <c r="D29" s="20" t="s">
        <v>762</v>
      </c>
      <c r="E29" s="16" t="s">
        <v>728</v>
      </c>
      <c r="F29" s="8"/>
      <c r="G29" s="8"/>
      <c r="H29" s="8"/>
      <c r="I29" s="8"/>
      <c r="J29" s="9"/>
    </row>
    <row r="30" spans="1:10" ht="24">
      <c r="A30" s="6">
        <f t="shared" si="0"/>
        <v>28</v>
      </c>
      <c r="B30" s="7" t="s">
        <v>731</v>
      </c>
      <c r="C30" s="7" t="s">
        <v>713</v>
      </c>
      <c r="D30" s="20" t="s">
        <v>719</v>
      </c>
      <c r="E30" s="16" t="s">
        <v>683</v>
      </c>
      <c r="F30" s="8"/>
      <c r="G30" s="8"/>
      <c r="H30" s="81"/>
      <c r="I30" s="8"/>
      <c r="J30" s="9"/>
    </row>
    <row r="31" spans="1:10" ht="24">
      <c r="A31" s="6">
        <f t="shared" si="0"/>
        <v>29</v>
      </c>
      <c r="B31" s="7" t="s">
        <v>731</v>
      </c>
      <c r="C31" s="7" t="s">
        <v>721</v>
      </c>
      <c r="D31" s="20" t="s">
        <v>722</v>
      </c>
      <c r="E31" s="16" t="s">
        <v>683</v>
      </c>
      <c r="F31" s="8"/>
      <c r="G31" s="8"/>
      <c r="H31" s="81"/>
      <c r="I31" s="8"/>
      <c r="J31" s="9"/>
    </row>
    <row r="32" spans="1:10" ht="36">
      <c r="A32" s="6">
        <f t="shared" si="0"/>
        <v>30</v>
      </c>
      <c r="B32" s="7" t="s">
        <v>731</v>
      </c>
      <c r="C32" s="7" t="s">
        <v>721</v>
      </c>
      <c r="D32" s="20" t="s">
        <v>723</v>
      </c>
      <c r="E32" s="16" t="s">
        <v>685</v>
      </c>
      <c r="F32" s="8"/>
      <c r="G32" s="8"/>
      <c r="H32" s="8"/>
      <c r="I32" s="8"/>
      <c r="J32" s="9"/>
    </row>
    <row r="33" spans="1:10" ht="36">
      <c r="A33" s="6">
        <f t="shared" si="0"/>
        <v>31</v>
      </c>
      <c r="B33" s="7" t="s">
        <v>731</v>
      </c>
      <c r="C33" s="7" t="s">
        <v>721</v>
      </c>
      <c r="D33" s="20" t="s">
        <v>724</v>
      </c>
      <c r="E33" s="16" t="s">
        <v>685</v>
      </c>
      <c r="F33" s="8"/>
      <c r="G33" s="8"/>
      <c r="H33" s="8"/>
      <c r="I33" s="8"/>
      <c r="J33" s="9"/>
    </row>
    <row r="34" spans="1:10" ht="48">
      <c r="A34" s="6">
        <f t="shared" si="0"/>
        <v>32</v>
      </c>
      <c r="B34" s="7" t="s">
        <v>607</v>
      </c>
      <c r="C34" s="7" t="s">
        <v>744</v>
      </c>
      <c r="D34" s="19" t="s">
        <v>775</v>
      </c>
      <c r="E34" s="16" t="s">
        <v>683</v>
      </c>
      <c r="F34" s="8"/>
      <c r="G34" s="8"/>
      <c r="H34" s="81"/>
      <c r="I34" s="8"/>
      <c r="J34" s="9"/>
    </row>
    <row r="35" spans="1:10" ht="24">
      <c r="A35" s="6">
        <f>A34+1</f>
        <v>33</v>
      </c>
      <c r="B35" s="7" t="s">
        <v>607</v>
      </c>
      <c r="C35" s="7" t="s">
        <v>744</v>
      </c>
      <c r="D35" s="19" t="s">
        <v>746</v>
      </c>
      <c r="E35" s="16" t="s">
        <v>683</v>
      </c>
      <c r="F35" s="8"/>
      <c r="G35" s="8"/>
      <c r="H35" s="81"/>
      <c r="I35" s="8"/>
      <c r="J35" s="9"/>
    </row>
    <row r="36" spans="1:10" ht="36">
      <c r="A36" s="6">
        <f>A35+1</f>
        <v>34</v>
      </c>
      <c r="B36" s="7" t="s">
        <v>607</v>
      </c>
      <c r="C36" s="7" t="s">
        <v>744</v>
      </c>
      <c r="D36" s="19" t="s">
        <v>776</v>
      </c>
      <c r="E36" s="16" t="s">
        <v>683</v>
      </c>
      <c r="F36" s="8"/>
      <c r="G36" s="8"/>
      <c r="H36" s="81"/>
      <c r="I36" s="8"/>
      <c r="J36" s="9"/>
    </row>
    <row r="37" spans="1:10" ht="36">
      <c r="A37" s="6">
        <f>A36+1</f>
        <v>35</v>
      </c>
      <c r="B37" s="7" t="s">
        <v>607</v>
      </c>
      <c r="C37" s="7" t="s">
        <v>744</v>
      </c>
      <c r="D37" s="19" t="s">
        <v>493</v>
      </c>
      <c r="E37" s="16" t="s">
        <v>683</v>
      </c>
      <c r="F37" s="8"/>
      <c r="G37" s="8"/>
      <c r="H37" s="81"/>
      <c r="I37" s="8"/>
      <c r="J37" s="9"/>
    </row>
    <row r="38" spans="1:10" ht="24">
      <c r="A38" s="6">
        <f t="shared" ref="A38:A69" si="1">A37+1</f>
        <v>36</v>
      </c>
      <c r="B38" s="7" t="s">
        <v>607</v>
      </c>
      <c r="C38" s="10" t="s">
        <v>710</v>
      </c>
      <c r="D38" s="20" t="s">
        <v>764</v>
      </c>
      <c r="E38" s="16" t="s">
        <v>728</v>
      </c>
      <c r="F38" s="8"/>
      <c r="G38" s="8"/>
      <c r="H38" s="8"/>
      <c r="I38" s="8"/>
      <c r="J38" s="9"/>
    </row>
    <row r="39" spans="1:10" ht="24">
      <c r="A39" s="6">
        <f t="shared" si="1"/>
        <v>37</v>
      </c>
      <c r="B39" s="7" t="s">
        <v>607</v>
      </c>
      <c r="C39" s="10" t="s">
        <v>710</v>
      </c>
      <c r="D39" s="77" t="s">
        <v>754</v>
      </c>
      <c r="E39" s="78" t="s">
        <v>740</v>
      </c>
      <c r="F39" s="8"/>
      <c r="G39" s="8"/>
      <c r="H39" s="8"/>
      <c r="I39" s="8"/>
      <c r="J39" s="9"/>
    </row>
    <row r="40" spans="1:10">
      <c r="A40" s="6">
        <f t="shared" si="1"/>
        <v>38</v>
      </c>
      <c r="B40" s="7" t="s">
        <v>607</v>
      </c>
      <c r="C40" s="10" t="s">
        <v>710</v>
      </c>
      <c r="D40" s="77" t="s">
        <v>755</v>
      </c>
      <c r="E40" s="78" t="s">
        <v>740</v>
      </c>
      <c r="F40" s="8"/>
      <c r="G40" s="8"/>
      <c r="H40" s="8"/>
      <c r="I40" s="8"/>
      <c r="J40" s="9"/>
    </row>
    <row r="41" spans="1:10" ht="24">
      <c r="A41" s="6">
        <f t="shared" si="1"/>
        <v>39</v>
      </c>
      <c r="B41" s="7" t="s">
        <v>607</v>
      </c>
      <c r="C41" s="10" t="s">
        <v>710</v>
      </c>
      <c r="D41" s="79" t="s">
        <v>701</v>
      </c>
      <c r="E41" s="16" t="s">
        <v>728</v>
      </c>
      <c r="F41" s="16"/>
      <c r="G41" s="8"/>
      <c r="H41" s="16"/>
      <c r="I41" s="16"/>
      <c r="J41" s="7"/>
    </row>
    <row r="42" spans="1:10" ht="36">
      <c r="A42" s="6">
        <f t="shared" si="1"/>
        <v>40</v>
      </c>
      <c r="B42" s="7" t="s">
        <v>607</v>
      </c>
      <c r="C42" s="7" t="s">
        <v>747</v>
      </c>
      <c r="D42" s="77" t="s">
        <v>748</v>
      </c>
      <c r="E42" s="16" t="s">
        <v>683</v>
      </c>
      <c r="F42" s="16"/>
      <c r="G42" s="8"/>
      <c r="H42" s="81"/>
      <c r="I42" s="16"/>
      <c r="J42" s="7"/>
    </row>
    <row r="43" spans="1:10" ht="24">
      <c r="A43" s="6">
        <f t="shared" si="1"/>
        <v>41</v>
      </c>
      <c r="B43" s="7" t="s">
        <v>607</v>
      </c>
      <c r="C43" s="7" t="s">
        <v>747</v>
      </c>
      <c r="D43" s="77" t="s">
        <v>492</v>
      </c>
      <c r="E43" s="16" t="s">
        <v>740</v>
      </c>
      <c r="F43" s="16"/>
      <c r="G43" s="8"/>
      <c r="H43" s="16"/>
      <c r="I43" s="16"/>
      <c r="J43" s="7"/>
    </row>
    <row r="44" spans="1:10" ht="24">
      <c r="A44" s="6">
        <f t="shared" si="1"/>
        <v>42</v>
      </c>
      <c r="B44" s="7" t="s">
        <v>607</v>
      </c>
      <c r="C44" s="7" t="s">
        <v>747</v>
      </c>
      <c r="D44" s="77" t="s">
        <v>763</v>
      </c>
      <c r="E44" s="16" t="s">
        <v>740</v>
      </c>
      <c r="F44" s="16"/>
      <c r="G44" s="8"/>
      <c r="H44" s="16"/>
      <c r="I44" s="16"/>
      <c r="J44" s="7"/>
    </row>
    <row r="45" spans="1:10" ht="24">
      <c r="A45" s="6">
        <f t="shared" si="1"/>
        <v>43</v>
      </c>
      <c r="B45" s="7" t="s">
        <v>607</v>
      </c>
      <c r="C45" s="7" t="s">
        <v>747</v>
      </c>
      <c r="D45" s="77" t="s">
        <v>608</v>
      </c>
      <c r="E45" s="16" t="s">
        <v>683</v>
      </c>
      <c r="F45" s="16"/>
      <c r="G45" s="8"/>
      <c r="H45" s="81"/>
      <c r="I45" s="16"/>
      <c r="J45" s="7"/>
    </row>
    <row r="46" spans="1:10" s="12" customFormat="1" ht="36">
      <c r="A46" s="6">
        <f t="shared" si="1"/>
        <v>44</v>
      </c>
      <c r="B46" s="7" t="s">
        <v>607</v>
      </c>
      <c r="C46" s="7" t="s">
        <v>747</v>
      </c>
      <c r="D46" s="77" t="s">
        <v>695</v>
      </c>
      <c r="E46" s="16" t="s">
        <v>740</v>
      </c>
      <c r="F46" s="16"/>
      <c r="G46" s="8"/>
      <c r="H46" s="16"/>
      <c r="I46" s="16"/>
      <c r="J46" s="7"/>
    </row>
    <row r="47" spans="1:10" ht="24">
      <c r="A47" s="6">
        <f t="shared" si="1"/>
        <v>45</v>
      </c>
      <c r="B47" s="7" t="s">
        <v>607</v>
      </c>
      <c r="C47" s="7" t="s">
        <v>747</v>
      </c>
      <c r="D47" s="79" t="s">
        <v>779</v>
      </c>
      <c r="E47" s="16" t="s">
        <v>766</v>
      </c>
      <c r="F47" s="16"/>
      <c r="G47" s="8"/>
      <c r="H47" s="16"/>
      <c r="I47" s="16"/>
      <c r="J47" s="7"/>
    </row>
    <row r="48" spans="1:10" ht="24">
      <c r="A48" s="6">
        <f t="shared" si="1"/>
        <v>46</v>
      </c>
      <c r="B48" s="7" t="s">
        <v>607</v>
      </c>
      <c r="C48" s="7" t="s">
        <v>747</v>
      </c>
      <c r="D48" s="79" t="s">
        <v>696</v>
      </c>
      <c r="E48" s="16" t="s">
        <v>740</v>
      </c>
      <c r="F48" s="16"/>
      <c r="G48" s="8"/>
      <c r="H48" s="16"/>
      <c r="I48" s="16"/>
      <c r="J48" s="7"/>
    </row>
    <row r="49" spans="1:10" ht="24">
      <c r="A49" s="6">
        <f t="shared" si="1"/>
        <v>47</v>
      </c>
      <c r="B49" s="7" t="s">
        <v>607</v>
      </c>
      <c r="C49" s="7" t="s">
        <v>747</v>
      </c>
      <c r="D49" s="77" t="s">
        <v>420</v>
      </c>
      <c r="E49" s="16" t="s">
        <v>740</v>
      </c>
      <c r="F49" s="8"/>
      <c r="G49" s="8"/>
      <c r="H49" s="8"/>
      <c r="I49" s="8"/>
      <c r="J49" s="9"/>
    </row>
    <row r="50" spans="1:10">
      <c r="A50" s="6">
        <f t="shared" si="1"/>
        <v>48</v>
      </c>
      <c r="B50" s="7" t="s">
        <v>607</v>
      </c>
      <c r="C50" s="10" t="s">
        <v>750</v>
      </c>
      <c r="D50" s="79" t="s">
        <v>751</v>
      </c>
      <c r="E50" s="16" t="s">
        <v>683</v>
      </c>
      <c r="F50" s="16"/>
      <c r="G50" s="8"/>
      <c r="H50" s="81"/>
      <c r="I50" s="16"/>
      <c r="J50" s="7"/>
    </row>
    <row r="51" spans="1:10" ht="36">
      <c r="A51" s="6">
        <f t="shared" si="1"/>
        <v>49</v>
      </c>
      <c r="B51" s="7" t="s">
        <v>607</v>
      </c>
      <c r="C51" s="10" t="s">
        <v>750</v>
      </c>
      <c r="D51" s="79" t="s">
        <v>749</v>
      </c>
      <c r="E51" s="16" t="s">
        <v>683</v>
      </c>
      <c r="F51" s="16"/>
      <c r="G51" s="8"/>
      <c r="H51" s="81"/>
      <c r="I51" s="16"/>
      <c r="J51" s="7"/>
    </row>
    <row r="52" spans="1:10" ht="24">
      <c r="A52" s="6">
        <f t="shared" si="1"/>
        <v>50</v>
      </c>
      <c r="B52" s="7" t="s">
        <v>607</v>
      </c>
      <c r="C52" s="10" t="s">
        <v>750</v>
      </c>
      <c r="D52" s="79" t="s">
        <v>702</v>
      </c>
      <c r="E52" s="16" t="s">
        <v>728</v>
      </c>
      <c r="F52" s="16"/>
      <c r="G52" s="8"/>
      <c r="H52" s="16"/>
      <c r="I52" s="16"/>
      <c r="J52" s="7"/>
    </row>
    <row r="53" spans="1:10">
      <c r="A53" s="6">
        <f t="shared" si="1"/>
        <v>51</v>
      </c>
      <c r="B53" s="7" t="s">
        <v>607</v>
      </c>
      <c r="C53" s="10" t="s">
        <v>750</v>
      </c>
      <c r="D53" s="79" t="s">
        <v>703</v>
      </c>
      <c r="E53" s="16" t="s">
        <v>660</v>
      </c>
      <c r="F53" s="16"/>
      <c r="G53" s="8"/>
      <c r="H53" s="81"/>
      <c r="I53" s="16"/>
      <c r="J53" s="7"/>
    </row>
    <row r="54" spans="1:10">
      <c r="A54" s="6">
        <f t="shared" si="1"/>
        <v>52</v>
      </c>
      <c r="B54" s="7" t="s">
        <v>607</v>
      </c>
      <c r="C54" s="10" t="s">
        <v>750</v>
      </c>
      <c r="D54" s="79" t="s">
        <v>704</v>
      </c>
      <c r="E54" s="16" t="s">
        <v>683</v>
      </c>
      <c r="F54" s="16"/>
      <c r="G54" s="8"/>
      <c r="H54" s="81"/>
      <c r="I54" s="16"/>
      <c r="J54" s="7"/>
    </row>
    <row r="55" spans="1:10">
      <c r="A55" s="6">
        <f t="shared" si="1"/>
        <v>53</v>
      </c>
      <c r="B55" s="7" t="s">
        <v>607</v>
      </c>
      <c r="C55" s="10" t="s">
        <v>750</v>
      </c>
      <c r="D55" s="79" t="s">
        <v>705</v>
      </c>
      <c r="E55" s="16" t="s">
        <v>683</v>
      </c>
      <c r="F55" s="16"/>
      <c r="G55" s="8"/>
      <c r="H55" s="81"/>
      <c r="I55" s="16"/>
      <c r="J55" s="7"/>
    </row>
    <row r="56" spans="1:10" ht="24">
      <c r="A56" s="6">
        <f t="shared" si="1"/>
        <v>54</v>
      </c>
      <c r="B56" s="7" t="s">
        <v>607</v>
      </c>
      <c r="C56" s="10" t="s">
        <v>750</v>
      </c>
      <c r="D56" s="79" t="s">
        <v>706</v>
      </c>
      <c r="E56" s="16" t="s">
        <v>683</v>
      </c>
      <c r="F56" s="16"/>
      <c r="G56" s="8"/>
      <c r="H56" s="81"/>
      <c r="I56" s="16"/>
      <c r="J56" s="7"/>
    </row>
    <row r="57" spans="1:10" ht="24">
      <c r="A57" s="6">
        <f t="shared" si="1"/>
        <v>55</v>
      </c>
      <c r="B57" s="7" t="s">
        <v>607</v>
      </c>
      <c r="C57" s="10" t="s">
        <v>750</v>
      </c>
      <c r="D57" s="79" t="s">
        <v>707</v>
      </c>
      <c r="E57" s="16" t="s">
        <v>766</v>
      </c>
      <c r="F57" s="16"/>
      <c r="G57" s="8"/>
      <c r="H57" s="16"/>
      <c r="I57" s="16"/>
      <c r="J57" s="7"/>
    </row>
    <row r="58" spans="1:10" ht="36">
      <c r="A58" s="6">
        <f t="shared" si="1"/>
        <v>56</v>
      </c>
      <c r="B58" s="7" t="s">
        <v>607</v>
      </c>
      <c r="C58" s="10" t="s">
        <v>750</v>
      </c>
      <c r="D58" s="77" t="s">
        <v>641</v>
      </c>
      <c r="E58" s="16" t="s">
        <v>728</v>
      </c>
      <c r="F58" s="8"/>
      <c r="G58" s="8"/>
      <c r="H58" s="8"/>
      <c r="I58" s="8"/>
      <c r="J58" s="9"/>
    </row>
    <row r="59" spans="1:10" ht="36">
      <c r="A59" s="6">
        <f t="shared" si="1"/>
        <v>57</v>
      </c>
      <c r="B59" s="7" t="s">
        <v>607</v>
      </c>
      <c r="C59" s="10" t="s">
        <v>750</v>
      </c>
      <c r="D59" s="79" t="s">
        <v>697</v>
      </c>
      <c r="E59" s="16" t="s">
        <v>683</v>
      </c>
      <c r="F59" s="16"/>
      <c r="G59" s="8"/>
      <c r="H59" s="81"/>
      <c r="I59" s="16"/>
      <c r="J59" s="7"/>
    </row>
    <row r="60" spans="1:10" ht="36">
      <c r="A60" s="6">
        <f t="shared" si="1"/>
        <v>58</v>
      </c>
      <c r="B60" s="7" t="s">
        <v>607</v>
      </c>
      <c r="C60" s="10" t="s">
        <v>750</v>
      </c>
      <c r="D60" s="77" t="s">
        <v>495</v>
      </c>
      <c r="E60" s="16" t="s">
        <v>728</v>
      </c>
      <c r="F60" s="8"/>
      <c r="G60" s="8"/>
      <c r="H60" s="8"/>
      <c r="I60" s="8"/>
      <c r="J60" s="9"/>
    </row>
    <row r="61" spans="1:10" ht="48">
      <c r="A61" s="6">
        <f t="shared" si="1"/>
        <v>59</v>
      </c>
      <c r="B61" s="7" t="s">
        <v>607</v>
      </c>
      <c r="C61" s="10" t="s">
        <v>750</v>
      </c>
      <c r="D61" s="77" t="s">
        <v>609</v>
      </c>
      <c r="E61" s="16" t="s">
        <v>728</v>
      </c>
      <c r="F61" s="8"/>
      <c r="G61" s="8"/>
      <c r="H61" s="8"/>
      <c r="I61" s="8"/>
      <c r="J61" s="9"/>
    </row>
    <row r="62" spans="1:10" ht="24">
      <c r="A62" s="6">
        <f t="shared" si="1"/>
        <v>60</v>
      </c>
      <c r="B62" s="7" t="s">
        <v>607</v>
      </c>
      <c r="C62" s="10" t="s">
        <v>750</v>
      </c>
      <c r="D62" s="77" t="s">
        <v>753</v>
      </c>
      <c r="E62" s="16" t="s">
        <v>740</v>
      </c>
      <c r="F62" s="8"/>
      <c r="G62" s="8"/>
      <c r="H62" s="8"/>
      <c r="I62" s="8"/>
      <c r="J62" s="9"/>
    </row>
    <row r="63" spans="1:10" ht="36">
      <c r="A63" s="6">
        <f t="shared" si="1"/>
        <v>61</v>
      </c>
      <c r="B63" s="7" t="s">
        <v>607</v>
      </c>
      <c r="C63" s="10" t="s">
        <v>750</v>
      </c>
      <c r="D63" s="79" t="s">
        <v>698</v>
      </c>
      <c r="E63" s="16" t="s">
        <v>683</v>
      </c>
      <c r="F63" s="16"/>
      <c r="G63" s="8"/>
      <c r="H63" s="81"/>
      <c r="I63" s="16"/>
      <c r="J63" s="7"/>
    </row>
    <row r="64" spans="1:10">
      <c r="A64" s="6">
        <f t="shared" si="1"/>
        <v>62</v>
      </c>
      <c r="B64" s="7" t="s">
        <v>607</v>
      </c>
      <c r="C64" s="10" t="s">
        <v>750</v>
      </c>
      <c r="D64" s="79" t="s">
        <v>699</v>
      </c>
      <c r="E64" s="16" t="s">
        <v>683</v>
      </c>
      <c r="F64" s="16"/>
      <c r="G64" s="8"/>
      <c r="H64" s="81"/>
      <c r="I64" s="16"/>
      <c r="J64" s="7"/>
    </row>
    <row r="65" spans="1:10" ht="24">
      <c r="A65" s="6">
        <f t="shared" si="1"/>
        <v>63</v>
      </c>
      <c r="B65" s="7" t="s">
        <v>607</v>
      </c>
      <c r="C65" s="10" t="s">
        <v>750</v>
      </c>
      <c r="D65" s="79" t="s">
        <v>700</v>
      </c>
      <c r="E65" s="16" t="s">
        <v>685</v>
      </c>
      <c r="F65" s="16"/>
      <c r="G65" s="8"/>
      <c r="H65" s="16"/>
      <c r="I65" s="16"/>
      <c r="J65" s="7"/>
    </row>
    <row r="66" spans="1:10" ht="72">
      <c r="A66" s="6">
        <f t="shared" si="1"/>
        <v>64</v>
      </c>
      <c r="B66" s="7" t="s">
        <v>607</v>
      </c>
      <c r="C66" s="7" t="s">
        <v>752</v>
      </c>
      <c r="D66" s="77" t="s">
        <v>494</v>
      </c>
      <c r="E66" s="16" t="s">
        <v>683</v>
      </c>
      <c r="F66" s="8"/>
      <c r="G66" s="8"/>
      <c r="H66" s="81"/>
      <c r="I66" s="8"/>
      <c r="J66" s="9"/>
    </row>
    <row r="67" spans="1:10" ht="24">
      <c r="A67" s="6">
        <f t="shared" si="1"/>
        <v>65</v>
      </c>
      <c r="B67" s="7" t="s">
        <v>607</v>
      </c>
      <c r="C67" s="7" t="s">
        <v>752</v>
      </c>
      <c r="D67" s="19" t="s">
        <v>756</v>
      </c>
      <c r="E67" s="16" t="s">
        <v>728</v>
      </c>
      <c r="F67" s="8"/>
      <c r="G67" s="8"/>
      <c r="H67" s="8"/>
      <c r="I67" s="8"/>
      <c r="J67" s="9"/>
    </row>
    <row r="68" spans="1:10" ht="36">
      <c r="A68" s="6">
        <f t="shared" si="1"/>
        <v>66</v>
      </c>
      <c r="B68" s="7" t="s">
        <v>607</v>
      </c>
      <c r="C68" s="7" t="s">
        <v>752</v>
      </c>
      <c r="D68" s="19" t="s">
        <v>757</v>
      </c>
      <c r="E68" s="16" t="s">
        <v>728</v>
      </c>
      <c r="F68" s="8"/>
      <c r="G68" s="8"/>
      <c r="H68" s="8"/>
      <c r="I68" s="8"/>
      <c r="J68" s="9"/>
    </row>
    <row r="69" spans="1:10" ht="24">
      <c r="A69" s="6">
        <f t="shared" si="1"/>
        <v>67</v>
      </c>
      <c r="B69" s="7" t="s">
        <v>607</v>
      </c>
      <c r="C69" s="7" t="s">
        <v>752</v>
      </c>
      <c r="D69" s="19" t="s">
        <v>496</v>
      </c>
      <c r="E69" s="16" t="s">
        <v>740</v>
      </c>
      <c r="F69" s="8"/>
      <c r="G69" s="8"/>
      <c r="H69" s="8"/>
      <c r="I69" s="8"/>
      <c r="J69" s="9"/>
    </row>
    <row r="70" spans="1:10" ht="24">
      <c r="A70" s="6">
        <f t="shared" ref="A70" si="2">A69+1</f>
        <v>68</v>
      </c>
      <c r="B70" s="7" t="s">
        <v>607</v>
      </c>
      <c r="C70" s="7" t="s">
        <v>752</v>
      </c>
      <c r="D70" s="19" t="s">
        <v>497</v>
      </c>
      <c r="E70" s="16" t="s">
        <v>745</v>
      </c>
      <c r="F70" s="8"/>
      <c r="G70" s="8"/>
      <c r="H70" s="8"/>
      <c r="I70" s="8"/>
      <c r="J70" s="9"/>
    </row>
    <row r="71" spans="1:10">
      <c r="F71" s="8">
        <f>COUNTIF(F3:F70,"◎")</f>
        <v>0</v>
      </c>
      <c r="G71" s="8">
        <f>COUNTIF(G3:G70,"◎")</f>
        <v>0</v>
      </c>
      <c r="H71" s="8">
        <f>COUNTIF(H3:H70,"◎")</f>
        <v>0</v>
      </c>
      <c r="I71" s="8">
        <f>COUNTIF(I3:I70,"◎")</f>
        <v>0</v>
      </c>
      <c r="J71" s="17"/>
    </row>
  </sheetData>
  <sheetProtection algorithmName="SHA-512" hashValue="zcojuu7Yn38e8JQJ9bwrtv7GhfJ4SA/ovraOgrE7HvqE1MIZ+j+XQhpvjvLeeFY5h+HVM49fkYZY9YJG7ZpmVQ==" saltValue="qoLe/1oYB+oZGIh08VnbFw==" spinCount="100000" sheet="1" formatColumns="0" formatRows="0"/>
  <protectedRanges>
    <protectedRange sqref="F3:J70" name="範囲1"/>
  </protectedRanges>
  <mergeCells count="7">
    <mergeCell ref="J1:J2"/>
    <mergeCell ref="F1:I1"/>
    <mergeCell ref="A1:A2"/>
    <mergeCell ref="B1:B2"/>
    <mergeCell ref="C1:C2"/>
    <mergeCell ref="D1:D2"/>
    <mergeCell ref="E1:E2"/>
  </mergeCells>
  <phoneticPr fontId="19"/>
  <dataValidations count="5">
    <dataValidation type="list" allowBlank="1" showInputMessage="1" showErrorMessage="1" sqref="E3:E70" xr:uid="{A2A4D221-3B8F-48D4-B8DF-1CEEF056E725}">
      <formula1>"必須,重要,推奨"</formula1>
    </dataValidation>
    <dataValidation type="list" allowBlank="1" showInputMessage="1" showErrorMessage="1" sqref="F3:F70" xr:uid="{DDDC230B-C8EC-4486-9D1C-A3470BA85CAB}">
      <formula1>"◎"</formula1>
    </dataValidation>
    <dataValidation type="list" allowBlank="1" showInputMessage="1" showErrorMessage="1" sqref="G3:G70" xr:uid="{202C7DDB-83AC-45F5-A62B-0A9D442F829F}">
      <formula1>"○"</formula1>
    </dataValidation>
    <dataValidation type="list" allowBlank="1" showInputMessage="1" showErrorMessage="1" sqref="I3:I70" xr:uid="{2706F7D6-2A9E-4531-9A1E-A9B5A9BAEC72}">
      <formula1>"×"</formula1>
    </dataValidation>
    <dataValidation type="list" allowBlank="1" showInputMessage="1" showErrorMessage="1" sqref="H3:H4 H6:H8 H10:H14 H16 H24 H29 H32:H33 H38:H41 H43:H44 H46:H49 H52 H57:H58 H60:H62 H65 H67:H70" xr:uid="{91DA0D48-7323-4A3C-8A88-F7BBF080038F}">
      <formula1>"△"</formula1>
    </dataValidation>
  </dataValidations>
  <pageMargins left="0.43307086614173229" right="0.19685039370078741" top="0.6692913385826772" bottom="0.19685039370078741" header="0.35433070866141736" footer="0.23622047244094491"/>
  <pageSetup paperSize="9" scale="59" fitToHeight="0" orientation="portrait" r:id="rId1"/>
  <headerFooter alignWithMargins="0">
    <oddHeader>&amp;L&amp;14業務名【&amp;A】&amp;C&amp;"ＭＳ Ｐゴシック,太字"&amp;12業務機能要件仕様書</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229"/>
  <sheetViews>
    <sheetView view="pageBreakPreview" zoomScale="80" zoomScaleNormal="70" zoomScaleSheetLayoutView="80" workbookViewId="0">
      <selection activeCell="J129" sqref="J129"/>
    </sheetView>
  </sheetViews>
  <sheetFormatPr defaultColWidth="9" defaultRowHeight="13.5"/>
  <cols>
    <col min="1" max="1" width="4.75" style="13" bestFit="1" customWidth="1"/>
    <col min="2" max="3" width="9.625" style="14" customWidth="1"/>
    <col min="4" max="4" width="65.625" style="15" customWidth="1"/>
    <col min="5" max="5" width="7.375" style="63" customWidth="1"/>
    <col min="6" max="6" width="8.25" style="1" customWidth="1"/>
    <col min="7" max="7" width="8.25" style="119" customWidth="1"/>
    <col min="8" max="9" width="8.25" style="1" customWidth="1"/>
    <col min="10" max="10" width="37.5" style="1" customWidth="1"/>
    <col min="11" max="16384" width="9" style="1"/>
  </cols>
  <sheetData>
    <row r="1" spans="1:10" s="21" customFormat="1">
      <c r="A1" s="109" t="s">
        <v>67</v>
      </c>
      <c r="B1" s="111" t="s">
        <v>646</v>
      </c>
      <c r="C1" s="111" t="s">
        <v>646</v>
      </c>
      <c r="D1" s="113" t="s">
        <v>205</v>
      </c>
      <c r="E1" s="113" t="s">
        <v>648</v>
      </c>
      <c r="F1" s="106" t="s">
        <v>414</v>
      </c>
      <c r="G1" s="107"/>
      <c r="H1" s="107"/>
      <c r="I1" s="108"/>
      <c r="J1" s="104" t="s">
        <v>289</v>
      </c>
    </row>
    <row r="2" spans="1:10" s="21" customFormat="1" ht="24">
      <c r="A2" s="109"/>
      <c r="B2" s="111"/>
      <c r="C2" s="111"/>
      <c r="D2" s="113"/>
      <c r="E2" s="113"/>
      <c r="F2" s="22" t="s">
        <v>645</v>
      </c>
      <c r="G2" s="22" t="s">
        <v>415</v>
      </c>
      <c r="H2" s="22" t="s">
        <v>647</v>
      </c>
      <c r="I2" s="22" t="s">
        <v>416</v>
      </c>
      <c r="J2" s="105"/>
    </row>
    <row r="3" spans="1:10" ht="24">
      <c r="A3" s="6">
        <v>1</v>
      </c>
      <c r="B3" s="7" t="s">
        <v>290</v>
      </c>
      <c r="C3" s="7" t="s">
        <v>590</v>
      </c>
      <c r="D3" s="19" t="s">
        <v>637</v>
      </c>
      <c r="E3" s="16" t="s">
        <v>765</v>
      </c>
      <c r="F3" s="8"/>
      <c r="G3" s="8"/>
      <c r="H3" s="81"/>
      <c r="I3" s="8"/>
      <c r="J3" s="9"/>
    </row>
    <row r="4" spans="1:10" ht="24">
      <c r="A4" s="6">
        <f t="shared" ref="A4:A66" si="0">A3+1</f>
        <v>2</v>
      </c>
      <c r="B4" s="7" t="s">
        <v>290</v>
      </c>
      <c r="C4" s="7" t="s">
        <v>590</v>
      </c>
      <c r="D4" s="19" t="s">
        <v>425</v>
      </c>
      <c r="E4" s="16" t="s">
        <v>765</v>
      </c>
      <c r="F4" s="8"/>
      <c r="G4" s="8"/>
      <c r="H4" s="81"/>
      <c r="I4" s="8"/>
      <c r="J4" s="9"/>
    </row>
    <row r="5" spans="1:10" ht="24">
      <c r="A5" s="6">
        <f t="shared" si="0"/>
        <v>3</v>
      </c>
      <c r="B5" s="7" t="s">
        <v>290</v>
      </c>
      <c r="C5" s="7" t="s">
        <v>590</v>
      </c>
      <c r="D5" s="19" t="s">
        <v>594</v>
      </c>
      <c r="E5" s="16" t="s">
        <v>765</v>
      </c>
      <c r="F5" s="8"/>
      <c r="G5" s="8"/>
      <c r="H5" s="81"/>
      <c r="I5" s="8"/>
      <c r="J5" s="9"/>
    </row>
    <row r="6" spans="1:10" ht="24">
      <c r="A6" s="6">
        <f t="shared" si="0"/>
        <v>4</v>
      </c>
      <c r="B6" s="7" t="s">
        <v>290</v>
      </c>
      <c r="C6" s="7" t="s">
        <v>590</v>
      </c>
      <c r="D6" s="19" t="s">
        <v>426</v>
      </c>
      <c r="E6" s="16" t="s">
        <v>765</v>
      </c>
      <c r="F6" s="8"/>
      <c r="G6" s="8"/>
      <c r="H6" s="81"/>
      <c r="I6" s="8"/>
      <c r="J6" s="9"/>
    </row>
    <row r="7" spans="1:10" ht="24">
      <c r="A7" s="6">
        <f t="shared" si="0"/>
        <v>5</v>
      </c>
      <c r="B7" s="7" t="s">
        <v>290</v>
      </c>
      <c r="C7" s="7" t="s">
        <v>590</v>
      </c>
      <c r="D7" s="19" t="s">
        <v>427</v>
      </c>
      <c r="E7" s="16" t="s">
        <v>765</v>
      </c>
      <c r="F7" s="8"/>
      <c r="G7" s="8"/>
      <c r="H7" s="81"/>
      <c r="I7" s="8"/>
      <c r="J7" s="9"/>
    </row>
    <row r="8" spans="1:10" ht="24">
      <c r="A8" s="6">
        <f t="shared" si="0"/>
        <v>6</v>
      </c>
      <c r="B8" s="7" t="s">
        <v>290</v>
      </c>
      <c r="C8" s="7" t="s">
        <v>590</v>
      </c>
      <c r="D8" s="19" t="s">
        <v>428</v>
      </c>
      <c r="E8" s="16" t="s">
        <v>765</v>
      </c>
      <c r="F8" s="8"/>
      <c r="G8" s="8"/>
      <c r="H8" s="81"/>
      <c r="I8" s="8"/>
      <c r="J8" s="9"/>
    </row>
    <row r="9" spans="1:10" ht="36">
      <c r="A9" s="6">
        <f t="shared" si="0"/>
        <v>7</v>
      </c>
      <c r="B9" s="7" t="s">
        <v>290</v>
      </c>
      <c r="C9" s="7" t="s">
        <v>590</v>
      </c>
      <c r="D9" s="20" t="s">
        <v>777</v>
      </c>
      <c r="E9" s="16" t="s">
        <v>766</v>
      </c>
      <c r="F9" s="8"/>
      <c r="G9" s="8"/>
      <c r="H9" s="8"/>
      <c r="I9" s="8"/>
      <c r="J9" s="9"/>
    </row>
    <row r="10" spans="1:10" ht="36">
      <c r="A10" s="6">
        <f t="shared" si="0"/>
        <v>8</v>
      </c>
      <c r="B10" s="7" t="s">
        <v>290</v>
      </c>
      <c r="C10" s="7" t="s">
        <v>590</v>
      </c>
      <c r="D10" s="19" t="s">
        <v>780</v>
      </c>
      <c r="E10" s="16" t="s">
        <v>720</v>
      </c>
      <c r="F10" s="8"/>
      <c r="G10" s="8"/>
      <c r="H10" s="8"/>
      <c r="I10" s="8"/>
      <c r="J10" s="9"/>
    </row>
    <row r="11" spans="1:10" ht="24">
      <c r="A11" s="6">
        <f t="shared" si="0"/>
        <v>9</v>
      </c>
      <c r="B11" s="7" t="s">
        <v>290</v>
      </c>
      <c r="C11" s="7" t="s">
        <v>590</v>
      </c>
      <c r="D11" s="19" t="s">
        <v>595</v>
      </c>
      <c r="E11" s="16" t="s">
        <v>766</v>
      </c>
      <c r="F11" s="8"/>
      <c r="G11" s="8"/>
      <c r="H11" s="8"/>
      <c r="I11" s="8"/>
      <c r="J11" s="9"/>
    </row>
    <row r="12" spans="1:10" ht="24">
      <c r="A12" s="6">
        <f t="shared" si="0"/>
        <v>10</v>
      </c>
      <c r="B12" s="7" t="s">
        <v>290</v>
      </c>
      <c r="C12" s="7" t="s">
        <v>590</v>
      </c>
      <c r="D12" s="19" t="s">
        <v>429</v>
      </c>
      <c r="E12" s="16" t="s">
        <v>765</v>
      </c>
      <c r="F12" s="8"/>
      <c r="G12" s="8"/>
      <c r="H12" s="81"/>
      <c r="I12" s="8"/>
      <c r="J12" s="9"/>
    </row>
    <row r="13" spans="1:10" ht="24">
      <c r="A13" s="6">
        <f t="shared" si="0"/>
        <v>11</v>
      </c>
      <c r="B13" s="7" t="s">
        <v>290</v>
      </c>
      <c r="C13" s="7" t="s">
        <v>590</v>
      </c>
      <c r="D13" s="19" t="s">
        <v>430</v>
      </c>
      <c r="E13" s="16" t="s">
        <v>765</v>
      </c>
      <c r="F13" s="8"/>
      <c r="G13" s="8"/>
      <c r="H13" s="81"/>
      <c r="I13" s="8"/>
      <c r="J13" s="9"/>
    </row>
    <row r="14" spans="1:10" ht="24">
      <c r="A14" s="6">
        <f t="shared" si="0"/>
        <v>12</v>
      </c>
      <c r="B14" s="7" t="s">
        <v>290</v>
      </c>
      <c r="C14" s="7" t="s">
        <v>590</v>
      </c>
      <c r="D14" s="19" t="s">
        <v>591</v>
      </c>
      <c r="E14" s="16" t="s">
        <v>765</v>
      </c>
      <c r="F14" s="8"/>
      <c r="G14" s="8"/>
      <c r="H14" s="81"/>
      <c r="I14" s="8"/>
      <c r="J14" s="9"/>
    </row>
    <row r="15" spans="1:10" ht="24">
      <c r="A15" s="6">
        <f t="shared" si="0"/>
        <v>13</v>
      </c>
      <c r="B15" s="7" t="s">
        <v>290</v>
      </c>
      <c r="C15" s="7" t="s">
        <v>590</v>
      </c>
      <c r="D15" s="20" t="s">
        <v>592</v>
      </c>
      <c r="E15" s="16" t="s">
        <v>720</v>
      </c>
      <c r="F15" s="8"/>
      <c r="G15" s="8"/>
      <c r="H15" s="8"/>
      <c r="I15" s="8"/>
      <c r="J15" s="9"/>
    </row>
    <row r="16" spans="1:10" s="12" customFormat="1" ht="24">
      <c r="A16" s="6">
        <f t="shared" si="0"/>
        <v>14</v>
      </c>
      <c r="B16" s="7" t="s">
        <v>290</v>
      </c>
      <c r="C16" s="7" t="s">
        <v>590</v>
      </c>
      <c r="D16" s="19" t="s">
        <v>431</v>
      </c>
      <c r="E16" s="16" t="s">
        <v>720</v>
      </c>
      <c r="F16" s="8"/>
      <c r="G16" s="8"/>
      <c r="H16" s="8"/>
      <c r="I16" s="8"/>
      <c r="J16" s="9"/>
    </row>
    <row r="17" spans="1:10" ht="24">
      <c r="A17" s="6">
        <f t="shared" si="0"/>
        <v>15</v>
      </c>
      <c r="B17" s="10" t="s">
        <v>735</v>
      </c>
      <c r="C17" s="10" t="s">
        <v>593</v>
      </c>
      <c r="D17" s="20" t="s">
        <v>432</v>
      </c>
      <c r="E17" s="16" t="s">
        <v>720</v>
      </c>
      <c r="F17" s="8"/>
      <c r="G17" s="8"/>
      <c r="H17" s="8"/>
      <c r="I17" s="8"/>
      <c r="J17" s="9"/>
    </row>
    <row r="18" spans="1:10" ht="24">
      <c r="A18" s="6">
        <f t="shared" si="0"/>
        <v>16</v>
      </c>
      <c r="B18" s="10" t="s">
        <v>735</v>
      </c>
      <c r="C18" s="10" t="s">
        <v>593</v>
      </c>
      <c r="D18" s="20" t="s">
        <v>596</v>
      </c>
      <c r="E18" s="16" t="s">
        <v>720</v>
      </c>
      <c r="F18" s="8"/>
      <c r="G18" s="8"/>
      <c r="H18" s="8"/>
      <c r="I18" s="8"/>
      <c r="J18" s="9"/>
    </row>
    <row r="19" spans="1:10" ht="36">
      <c r="A19" s="6">
        <f t="shared" si="0"/>
        <v>17</v>
      </c>
      <c r="B19" s="10" t="s">
        <v>735</v>
      </c>
      <c r="C19" s="10" t="s">
        <v>593</v>
      </c>
      <c r="D19" s="20" t="s">
        <v>778</v>
      </c>
      <c r="E19" s="16" t="s">
        <v>765</v>
      </c>
      <c r="F19" s="8"/>
      <c r="G19" s="8"/>
      <c r="H19" s="81"/>
      <c r="I19" s="8"/>
      <c r="J19" s="9"/>
    </row>
    <row r="20" spans="1:10" ht="24">
      <c r="A20" s="6">
        <f t="shared" si="0"/>
        <v>18</v>
      </c>
      <c r="B20" s="10" t="s">
        <v>735</v>
      </c>
      <c r="C20" s="10" t="s">
        <v>593</v>
      </c>
      <c r="D20" s="20" t="s">
        <v>781</v>
      </c>
      <c r="E20" s="16" t="s">
        <v>765</v>
      </c>
      <c r="F20" s="8"/>
      <c r="G20" s="8"/>
      <c r="H20" s="81"/>
      <c r="I20" s="8"/>
      <c r="J20" s="9"/>
    </row>
    <row r="21" spans="1:10" ht="24">
      <c r="A21" s="6">
        <f t="shared" si="0"/>
        <v>19</v>
      </c>
      <c r="B21" s="10" t="s">
        <v>735</v>
      </c>
      <c r="C21" s="10" t="s">
        <v>593</v>
      </c>
      <c r="D21" s="20" t="s">
        <v>782</v>
      </c>
      <c r="E21" s="16" t="s">
        <v>766</v>
      </c>
      <c r="F21" s="8"/>
      <c r="G21" s="8"/>
      <c r="H21" s="8"/>
      <c r="I21" s="8"/>
      <c r="J21" s="9"/>
    </row>
    <row r="22" spans="1:10" ht="24">
      <c r="A22" s="6">
        <f t="shared" si="0"/>
        <v>20</v>
      </c>
      <c r="B22" s="10" t="s">
        <v>735</v>
      </c>
      <c r="C22" s="10" t="s">
        <v>597</v>
      </c>
      <c r="D22" s="20" t="s">
        <v>433</v>
      </c>
      <c r="E22" s="16" t="s">
        <v>765</v>
      </c>
      <c r="F22" s="8"/>
      <c r="G22" s="8"/>
      <c r="H22" s="81"/>
      <c r="I22" s="8"/>
      <c r="J22" s="9"/>
    </row>
    <row r="23" spans="1:10" ht="24">
      <c r="A23" s="6">
        <f t="shared" si="0"/>
        <v>21</v>
      </c>
      <c r="B23" s="10" t="s">
        <v>735</v>
      </c>
      <c r="C23" s="10" t="s">
        <v>597</v>
      </c>
      <c r="D23" s="20" t="s">
        <v>434</v>
      </c>
      <c r="E23" s="16" t="s">
        <v>765</v>
      </c>
      <c r="F23" s="8"/>
      <c r="G23" s="8"/>
      <c r="H23" s="81"/>
      <c r="I23" s="8"/>
      <c r="J23" s="9"/>
    </row>
    <row r="24" spans="1:10" ht="36">
      <c r="A24" s="6">
        <f t="shared" si="0"/>
        <v>22</v>
      </c>
      <c r="B24" s="10" t="s">
        <v>735</v>
      </c>
      <c r="C24" s="10" t="s">
        <v>597</v>
      </c>
      <c r="D24" s="20" t="s">
        <v>783</v>
      </c>
      <c r="E24" s="16" t="s">
        <v>765</v>
      </c>
      <c r="F24" s="8"/>
      <c r="G24" s="8"/>
      <c r="H24" s="81"/>
      <c r="I24" s="8"/>
      <c r="J24" s="9"/>
    </row>
    <row r="25" spans="1:10" ht="36">
      <c r="A25" s="6">
        <f t="shared" si="0"/>
        <v>23</v>
      </c>
      <c r="B25" s="10" t="s">
        <v>735</v>
      </c>
      <c r="C25" s="10" t="s">
        <v>597</v>
      </c>
      <c r="D25" s="20" t="s">
        <v>435</v>
      </c>
      <c r="E25" s="16" t="s">
        <v>765</v>
      </c>
      <c r="F25" s="8"/>
      <c r="G25" s="8"/>
      <c r="H25" s="81"/>
      <c r="I25" s="8"/>
      <c r="J25" s="9"/>
    </row>
    <row r="26" spans="1:10" ht="24">
      <c r="A26" s="6">
        <f t="shared" si="0"/>
        <v>24</v>
      </c>
      <c r="B26" s="10" t="s">
        <v>735</v>
      </c>
      <c r="C26" s="10" t="s">
        <v>597</v>
      </c>
      <c r="D26" s="20" t="s">
        <v>598</v>
      </c>
      <c r="E26" s="16" t="s">
        <v>765</v>
      </c>
      <c r="F26" s="8"/>
      <c r="G26" s="8"/>
      <c r="H26" s="81"/>
      <c r="I26" s="8"/>
      <c r="J26" s="9"/>
    </row>
    <row r="27" spans="1:10" ht="24">
      <c r="A27" s="6">
        <f t="shared" si="0"/>
        <v>25</v>
      </c>
      <c r="B27" s="10" t="s">
        <v>735</v>
      </c>
      <c r="C27" s="10" t="s">
        <v>597</v>
      </c>
      <c r="D27" s="20" t="s">
        <v>436</v>
      </c>
      <c r="E27" s="16" t="s">
        <v>765</v>
      </c>
      <c r="F27" s="8"/>
      <c r="G27" s="8"/>
      <c r="H27" s="81"/>
      <c r="I27" s="8"/>
      <c r="J27" s="9"/>
    </row>
    <row r="28" spans="1:10" ht="48">
      <c r="A28" s="6">
        <f t="shared" si="0"/>
        <v>26</v>
      </c>
      <c r="B28" s="10" t="s">
        <v>735</v>
      </c>
      <c r="C28" s="10" t="s">
        <v>597</v>
      </c>
      <c r="D28" s="20" t="s">
        <v>437</v>
      </c>
      <c r="E28" s="16" t="s">
        <v>765</v>
      </c>
      <c r="F28" s="8"/>
      <c r="G28" s="8"/>
      <c r="H28" s="81"/>
      <c r="I28" s="8"/>
      <c r="J28" s="9"/>
    </row>
    <row r="29" spans="1:10" ht="24">
      <c r="A29" s="6">
        <f t="shared" si="0"/>
        <v>27</v>
      </c>
      <c r="B29" s="10" t="s">
        <v>735</v>
      </c>
      <c r="C29" s="10" t="s">
        <v>597</v>
      </c>
      <c r="D29" s="20" t="s">
        <v>599</v>
      </c>
      <c r="E29" s="16" t="s">
        <v>765</v>
      </c>
      <c r="F29" s="8"/>
      <c r="G29" s="8"/>
      <c r="H29" s="81"/>
      <c r="I29" s="8"/>
      <c r="J29" s="9"/>
    </row>
    <row r="30" spans="1:10" ht="36">
      <c r="A30" s="6">
        <f t="shared" si="0"/>
        <v>28</v>
      </c>
      <c r="B30" s="10" t="s">
        <v>735</v>
      </c>
      <c r="C30" s="10" t="s">
        <v>597</v>
      </c>
      <c r="D30" s="20" t="s">
        <v>600</v>
      </c>
      <c r="E30" s="16" t="s">
        <v>765</v>
      </c>
      <c r="F30" s="8"/>
      <c r="G30" s="8"/>
      <c r="H30" s="81"/>
      <c r="I30" s="8"/>
      <c r="J30" s="9"/>
    </row>
    <row r="31" spans="1:10" ht="24">
      <c r="A31" s="6">
        <f t="shared" si="0"/>
        <v>29</v>
      </c>
      <c r="B31" s="10" t="s">
        <v>735</v>
      </c>
      <c r="C31" s="10" t="s">
        <v>597</v>
      </c>
      <c r="D31" s="20" t="s">
        <v>438</v>
      </c>
      <c r="E31" s="16" t="s">
        <v>765</v>
      </c>
      <c r="F31" s="8"/>
      <c r="G31" s="8"/>
      <c r="H31" s="81"/>
      <c r="I31" s="8"/>
      <c r="J31" s="9"/>
    </row>
    <row r="32" spans="1:10" ht="24">
      <c r="A32" s="6">
        <f t="shared" si="0"/>
        <v>30</v>
      </c>
      <c r="B32" s="10" t="s">
        <v>735</v>
      </c>
      <c r="C32" s="10" t="s">
        <v>597</v>
      </c>
      <c r="D32" s="20" t="s">
        <v>439</v>
      </c>
      <c r="E32" s="16" t="s">
        <v>765</v>
      </c>
      <c r="F32" s="8"/>
      <c r="G32" s="8"/>
      <c r="H32" s="81"/>
      <c r="I32" s="8"/>
      <c r="J32" s="9"/>
    </row>
    <row r="33" spans="1:10" ht="24">
      <c r="A33" s="6">
        <f t="shared" si="0"/>
        <v>31</v>
      </c>
      <c r="B33" s="10" t="s">
        <v>735</v>
      </c>
      <c r="C33" s="10" t="s">
        <v>597</v>
      </c>
      <c r="D33" s="20" t="s">
        <v>440</v>
      </c>
      <c r="E33" s="16" t="s">
        <v>765</v>
      </c>
      <c r="F33" s="8"/>
      <c r="G33" s="8"/>
      <c r="H33" s="81"/>
      <c r="I33" s="8"/>
      <c r="J33" s="9"/>
    </row>
    <row r="34" spans="1:10" ht="24">
      <c r="A34" s="6">
        <f t="shared" si="0"/>
        <v>32</v>
      </c>
      <c r="B34" s="10" t="s">
        <v>735</v>
      </c>
      <c r="C34" s="10" t="s">
        <v>597</v>
      </c>
      <c r="D34" s="20" t="s">
        <v>441</v>
      </c>
      <c r="E34" s="16" t="s">
        <v>765</v>
      </c>
      <c r="F34" s="8"/>
      <c r="G34" s="8"/>
      <c r="H34" s="81"/>
      <c r="I34" s="8"/>
      <c r="J34" s="9"/>
    </row>
    <row r="35" spans="1:10" ht="24">
      <c r="A35" s="6">
        <f t="shared" si="0"/>
        <v>33</v>
      </c>
      <c r="B35" s="10" t="s">
        <v>735</v>
      </c>
      <c r="C35" s="10" t="s">
        <v>597</v>
      </c>
      <c r="D35" s="20" t="s">
        <v>442</v>
      </c>
      <c r="E35" s="16" t="s">
        <v>765</v>
      </c>
      <c r="F35" s="8"/>
      <c r="G35" s="8"/>
      <c r="H35" s="81"/>
      <c r="I35" s="8"/>
      <c r="J35" s="9"/>
    </row>
    <row r="36" spans="1:10" ht="24">
      <c r="A36" s="6">
        <f t="shared" si="0"/>
        <v>34</v>
      </c>
      <c r="B36" s="10" t="s">
        <v>735</v>
      </c>
      <c r="C36" s="10" t="s">
        <v>597</v>
      </c>
      <c r="D36" s="20" t="s">
        <v>443</v>
      </c>
      <c r="E36" s="16" t="s">
        <v>765</v>
      </c>
      <c r="F36" s="8"/>
      <c r="G36" s="8"/>
      <c r="H36" s="81"/>
      <c r="I36" s="8"/>
      <c r="J36" s="9"/>
    </row>
    <row r="37" spans="1:10" ht="24">
      <c r="A37" s="6">
        <f t="shared" si="0"/>
        <v>35</v>
      </c>
      <c r="B37" s="10" t="s">
        <v>735</v>
      </c>
      <c r="C37" s="10" t="s">
        <v>597</v>
      </c>
      <c r="D37" s="20" t="s">
        <v>601</v>
      </c>
      <c r="E37" s="16" t="s">
        <v>765</v>
      </c>
      <c r="F37" s="8"/>
      <c r="G37" s="8"/>
      <c r="H37" s="81"/>
      <c r="I37" s="8"/>
      <c r="J37" s="9"/>
    </row>
    <row r="38" spans="1:10" ht="24">
      <c r="A38" s="6">
        <f t="shared" si="0"/>
        <v>36</v>
      </c>
      <c r="B38" s="10" t="s">
        <v>735</v>
      </c>
      <c r="C38" s="10" t="s">
        <v>597</v>
      </c>
      <c r="D38" s="20" t="s">
        <v>444</v>
      </c>
      <c r="E38" s="16" t="s">
        <v>765</v>
      </c>
      <c r="F38" s="8"/>
      <c r="G38" s="8"/>
      <c r="H38" s="81"/>
      <c r="I38" s="8"/>
      <c r="J38" s="9"/>
    </row>
    <row r="39" spans="1:10" ht="36">
      <c r="A39" s="6">
        <f t="shared" si="0"/>
        <v>37</v>
      </c>
      <c r="B39" s="10" t="s">
        <v>735</v>
      </c>
      <c r="C39" s="10" t="s">
        <v>597</v>
      </c>
      <c r="D39" s="20" t="s">
        <v>445</v>
      </c>
      <c r="E39" s="16" t="s">
        <v>765</v>
      </c>
      <c r="F39" s="8"/>
      <c r="G39" s="8"/>
      <c r="H39" s="81"/>
      <c r="I39" s="8"/>
      <c r="J39" s="9"/>
    </row>
    <row r="40" spans="1:10" ht="96">
      <c r="A40" s="6">
        <f t="shared" si="0"/>
        <v>38</v>
      </c>
      <c r="B40" s="10" t="s">
        <v>735</v>
      </c>
      <c r="C40" s="10" t="s">
        <v>597</v>
      </c>
      <c r="D40" s="20" t="s">
        <v>767</v>
      </c>
      <c r="E40" s="16" t="s">
        <v>765</v>
      </c>
      <c r="F40" s="8"/>
      <c r="G40" s="8"/>
      <c r="H40" s="81"/>
      <c r="I40" s="8"/>
      <c r="J40" s="9"/>
    </row>
    <row r="41" spans="1:10" ht="36">
      <c r="A41" s="6">
        <f t="shared" si="0"/>
        <v>39</v>
      </c>
      <c r="B41" s="10" t="s">
        <v>735</v>
      </c>
      <c r="C41" s="10" t="s">
        <v>597</v>
      </c>
      <c r="D41" s="20" t="s">
        <v>446</v>
      </c>
      <c r="E41" s="16" t="s">
        <v>765</v>
      </c>
      <c r="F41" s="8"/>
      <c r="G41" s="8"/>
      <c r="H41" s="81"/>
      <c r="I41" s="8"/>
      <c r="J41" s="9"/>
    </row>
    <row r="42" spans="1:10" ht="36">
      <c r="A42" s="6">
        <f t="shared" si="0"/>
        <v>40</v>
      </c>
      <c r="B42" s="10" t="s">
        <v>735</v>
      </c>
      <c r="C42" s="10" t="s">
        <v>597</v>
      </c>
      <c r="D42" s="20" t="s">
        <v>447</v>
      </c>
      <c r="E42" s="16" t="s">
        <v>765</v>
      </c>
      <c r="F42" s="8"/>
      <c r="G42" s="8"/>
      <c r="H42" s="81"/>
      <c r="I42" s="8"/>
      <c r="J42" s="9"/>
    </row>
    <row r="43" spans="1:10" ht="24">
      <c r="A43" s="6">
        <f t="shared" si="0"/>
        <v>41</v>
      </c>
      <c r="B43" s="10" t="s">
        <v>735</v>
      </c>
      <c r="C43" s="10" t="s">
        <v>597</v>
      </c>
      <c r="D43" s="20" t="s">
        <v>448</v>
      </c>
      <c r="E43" s="16" t="s">
        <v>765</v>
      </c>
      <c r="F43" s="8"/>
      <c r="G43" s="8"/>
      <c r="H43" s="81"/>
      <c r="I43" s="8"/>
      <c r="J43" s="9"/>
    </row>
    <row r="44" spans="1:10" ht="36">
      <c r="A44" s="6">
        <f t="shared" si="0"/>
        <v>42</v>
      </c>
      <c r="B44" s="10" t="s">
        <v>735</v>
      </c>
      <c r="C44" s="10" t="s">
        <v>597</v>
      </c>
      <c r="D44" s="20" t="s">
        <v>449</v>
      </c>
      <c r="E44" s="16" t="s">
        <v>765</v>
      </c>
      <c r="F44" s="8"/>
      <c r="G44" s="8"/>
      <c r="H44" s="81"/>
      <c r="I44" s="8"/>
      <c r="J44" s="9"/>
    </row>
    <row r="45" spans="1:10" ht="36">
      <c r="A45" s="6">
        <f t="shared" si="0"/>
        <v>43</v>
      </c>
      <c r="B45" s="10" t="s">
        <v>735</v>
      </c>
      <c r="C45" s="10" t="s">
        <v>597</v>
      </c>
      <c r="D45" s="19" t="s">
        <v>450</v>
      </c>
      <c r="E45" s="16" t="s">
        <v>765</v>
      </c>
      <c r="F45" s="8"/>
      <c r="G45" s="8"/>
      <c r="H45" s="81"/>
      <c r="I45" s="8"/>
      <c r="J45" s="9"/>
    </row>
    <row r="46" spans="1:10" ht="24">
      <c r="A46" s="6">
        <f t="shared" si="0"/>
        <v>44</v>
      </c>
      <c r="B46" s="10" t="s">
        <v>735</v>
      </c>
      <c r="C46" s="10" t="s">
        <v>597</v>
      </c>
      <c r="D46" s="19" t="s">
        <v>451</v>
      </c>
      <c r="E46" s="16" t="s">
        <v>765</v>
      </c>
      <c r="F46" s="8"/>
      <c r="G46" s="8"/>
      <c r="H46" s="81"/>
      <c r="I46" s="8"/>
      <c r="J46" s="9"/>
    </row>
    <row r="47" spans="1:10">
      <c r="A47" s="6">
        <f t="shared" si="0"/>
        <v>45</v>
      </c>
      <c r="B47" s="10" t="s">
        <v>735</v>
      </c>
      <c r="C47" s="10" t="s">
        <v>597</v>
      </c>
      <c r="D47" s="19" t="s">
        <v>638</v>
      </c>
      <c r="E47" s="16" t="s">
        <v>765</v>
      </c>
      <c r="F47" s="8"/>
      <c r="G47" s="8"/>
      <c r="H47" s="81"/>
      <c r="I47" s="8"/>
      <c r="J47" s="9"/>
    </row>
    <row r="48" spans="1:10" ht="36">
      <c r="A48" s="6">
        <f t="shared" si="0"/>
        <v>46</v>
      </c>
      <c r="B48" s="10" t="s">
        <v>735</v>
      </c>
      <c r="C48" s="10" t="s">
        <v>597</v>
      </c>
      <c r="D48" s="20" t="s">
        <v>639</v>
      </c>
      <c r="E48" s="16" t="s">
        <v>765</v>
      </c>
      <c r="F48" s="8"/>
      <c r="G48" s="8"/>
      <c r="H48" s="81"/>
      <c r="I48" s="8"/>
      <c r="J48" s="9"/>
    </row>
    <row r="49" spans="1:10" ht="24">
      <c r="A49" s="6">
        <f t="shared" si="0"/>
        <v>47</v>
      </c>
      <c r="B49" s="10" t="s">
        <v>735</v>
      </c>
      <c r="C49" s="7" t="s">
        <v>602</v>
      </c>
      <c r="D49" s="20" t="s">
        <v>452</v>
      </c>
      <c r="E49" s="16" t="s">
        <v>765</v>
      </c>
      <c r="F49" s="8"/>
      <c r="G49" s="8"/>
      <c r="H49" s="81"/>
      <c r="I49" s="8"/>
      <c r="J49" s="9"/>
    </row>
    <row r="50" spans="1:10" ht="24">
      <c r="A50" s="6">
        <f t="shared" si="0"/>
        <v>48</v>
      </c>
      <c r="B50" s="10" t="s">
        <v>735</v>
      </c>
      <c r="C50" s="7" t="s">
        <v>602</v>
      </c>
      <c r="D50" s="20" t="s">
        <v>453</v>
      </c>
      <c r="E50" s="16" t="s">
        <v>720</v>
      </c>
      <c r="F50" s="8"/>
      <c r="G50" s="8"/>
      <c r="H50" s="8"/>
      <c r="I50" s="8"/>
      <c r="J50" s="9"/>
    </row>
    <row r="51" spans="1:10" ht="48">
      <c r="A51" s="6">
        <f t="shared" si="0"/>
        <v>49</v>
      </c>
      <c r="B51" s="10" t="s">
        <v>735</v>
      </c>
      <c r="C51" s="7" t="s">
        <v>602</v>
      </c>
      <c r="D51" s="20" t="s">
        <v>784</v>
      </c>
      <c r="E51" s="16" t="s">
        <v>765</v>
      </c>
      <c r="F51" s="8"/>
      <c r="G51" s="8"/>
      <c r="H51" s="81"/>
      <c r="I51" s="8"/>
      <c r="J51" s="9"/>
    </row>
    <row r="52" spans="1:10" ht="36">
      <c r="A52" s="6">
        <f t="shared" si="0"/>
        <v>50</v>
      </c>
      <c r="B52" s="10" t="s">
        <v>735</v>
      </c>
      <c r="C52" s="7" t="s">
        <v>602</v>
      </c>
      <c r="D52" s="20" t="s">
        <v>454</v>
      </c>
      <c r="E52" s="16" t="s">
        <v>765</v>
      </c>
      <c r="F52" s="8"/>
      <c r="G52" s="8"/>
      <c r="H52" s="81"/>
      <c r="I52" s="8"/>
      <c r="J52" s="9"/>
    </row>
    <row r="53" spans="1:10" ht="24">
      <c r="A53" s="6">
        <f t="shared" si="0"/>
        <v>51</v>
      </c>
      <c r="B53" s="10" t="s">
        <v>735</v>
      </c>
      <c r="C53" s="7" t="s">
        <v>602</v>
      </c>
      <c r="D53" s="20" t="s">
        <v>455</v>
      </c>
      <c r="E53" s="16" t="s">
        <v>765</v>
      </c>
      <c r="F53" s="8"/>
      <c r="G53" s="8"/>
      <c r="H53" s="81"/>
      <c r="I53" s="8"/>
      <c r="J53" s="9"/>
    </row>
    <row r="54" spans="1:10" ht="24">
      <c r="A54" s="6">
        <f t="shared" si="0"/>
        <v>52</v>
      </c>
      <c r="B54" s="10" t="s">
        <v>735</v>
      </c>
      <c r="C54" s="7" t="s">
        <v>602</v>
      </c>
      <c r="D54" s="20" t="s">
        <v>456</v>
      </c>
      <c r="E54" s="16" t="s">
        <v>765</v>
      </c>
      <c r="F54" s="8"/>
      <c r="G54" s="8"/>
      <c r="H54" s="81"/>
      <c r="I54" s="8"/>
      <c r="J54" s="9"/>
    </row>
    <row r="55" spans="1:10" ht="24">
      <c r="A55" s="6">
        <f t="shared" si="0"/>
        <v>53</v>
      </c>
      <c r="B55" s="10" t="s">
        <v>735</v>
      </c>
      <c r="C55" s="7" t="s">
        <v>602</v>
      </c>
      <c r="D55" s="20" t="s">
        <v>457</v>
      </c>
      <c r="E55" s="16" t="s">
        <v>765</v>
      </c>
      <c r="F55" s="8"/>
      <c r="G55" s="8"/>
      <c r="H55" s="81"/>
      <c r="I55" s="8"/>
      <c r="J55" s="9"/>
    </row>
    <row r="56" spans="1:10" ht="24">
      <c r="A56" s="6">
        <f t="shared" si="0"/>
        <v>54</v>
      </c>
      <c r="B56" s="10" t="s">
        <v>735</v>
      </c>
      <c r="C56" s="7" t="s">
        <v>602</v>
      </c>
      <c r="D56" s="20" t="s">
        <v>458</v>
      </c>
      <c r="E56" s="16" t="s">
        <v>765</v>
      </c>
      <c r="F56" s="8"/>
      <c r="G56" s="8"/>
      <c r="H56" s="81"/>
      <c r="I56" s="8"/>
      <c r="J56" s="9"/>
    </row>
    <row r="57" spans="1:10" ht="36">
      <c r="A57" s="6">
        <f t="shared" si="0"/>
        <v>55</v>
      </c>
      <c r="B57" s="10" t="s">
        <v>735</v>
      </c>
      <c r="C57" s="7" t="s">
        <v>602</v>
      </c>
      <c r="D57" s="20" t="s">
        <v>459</v>
      </c>
      <c r="E57" s="16" t="s">
        <v>765</v>
      </c>
      <c r="F57" s="8"/>
      <c r="G57" s="8"/>
      <c r="H57" s="81"/>
      <c r="I57" s="8"/>
      <c r="J57" s="9"/>
    </row>
    <row r="58" spans="1:10" ht="24">
      <c r="A58" s="6">
        <f t="shared" si="0"/>
        <v>56</v>
      </c>
      <c r="B58" s="10" t="s">
        <v>735</v>
      </c>
      <c r="C58" s="7" t="s">
        <v>602</v>
      </c>
      <c r="D58" s="20" t="s">
        <v>460</v>
      </c>
      <c r="E58" s="16" t="s">
        <v>765</v>
      </c>
      <c r="F58" s="8"/>
      <c r="G58" s="8"/>
      <c r="H58" s="81"/>
      <c r="I58" s="8"/>
      <c r="J58" s="9"/>
    </row>
    <row r="59" spans="1:10" ht="24">
      <c r="A59" s="6">
        <f t="shared" si="0"/>
        <v>57</v>
      </c>
      <c r="B59" s="10" t="s">
        <v>735</v>
      </c>
      <c r="C59" s="7" t="s">
        <v>602</v>
      </c>
      <c r="D59" s="20" t="s">
        <v>439</v>
      </c>
      <c r="E59" s="16" t="s">
        <v>765</v>
      </c>
      <c r="F59" s="8"/>
      <c r="G59" s="8"/>
      <c r="H59" s="81"/>
      <c r="I59" s="8"/>
      <c r="J59" s="9"/>
    </row>
    <row r="60" spans="1:10" ht="24">
      <c r="A60" s="6">
        <f t="shared" si="0"/>
        <v>58</v>
      </c>
      <c r="B60" s="10" t="s">
        <v>735</v>
      </c>
      <c r="C60" s="7" t="s">
        <v>602</v>
      </c>
      <c r="D60" s="20" t="s">
        <v>461</v>
      </c>
      <c r="E60" s="16" t="s">
        <v>765</v>
      </c>
      <c r="F60" s="8"/>
      <c r="G60" s="8"/>
      <c r="H60" s="81"/>
      <c r="I60" s="8"/>
      <c r="J60" s="9"/>
    </row>
    <row r="61" spans="1:10" ht="24">
      <c r="A61" s="6">
        <f t="shared" si="0"/>
        <v>59</v>
      </c>
      <c r="B61" s="10" t="s">
        <v>735</v>
      </c>
      <c r="C61" s="7" t="s">
        <v>602</v>
      </c>
      <c r="D61" s="20" t="s">
        <v>462</v>
      </c>
      <c r="E61" s="16" t="s">
        <v>765</v>
      </c>
      <c r="F61" s="8"/>
      <c r="G61" s="8"/>
      <c r="H61" s="81"/>
      <c r="I61" s="8"/>
      <c r="J61" s="9"/>
    </row>
    <row r="62" spans="1:10" ht="24">
      <c r="A62" s="6">
        <f t="shared" si="0"/>
        <v>60</v>
      </c>
      <c r="B62" s="10" t="s">
        <v>735</v>
      </c>
      <c r="C62" s="7" t="s">
        <v>602</v>
      </c>
      <c r="D62" s="20" t="s">
        <v>463</v>
      </c>
      <c r="E62" s="16" t="s">
        <v>765</v>
      </c>
      <c r="F62" s="8"/>
      <c r="G62" s="8"/>
      <c r="H62" s="81"/>
      <c r="I62" s="8"/>
      <c r="J62" s="9"/>
    </row>
    <row r="63" spans="1:10" ht="24">
      <c r="A63" s="6">
        <f t="shared" si="0"/>
        <v>61</v>
      </c>
      <c r="B63" s="10" t="s">
        <v>735</v>
      </c>
      <c r="C63" s="7" t="s">
        <v>602</v>
      </c>
      <c r="D63" s="20" t="s">
        <v>464</v>
      </c>
      <c r="E63" s="16" t="s">
        <v>765</v>
      </c>
      <c r="F63" s="8"/>
      <c r="G63" s="8"/>
      <c r="H63" s="81"/>
      <c r="I63" s="8"/>
      <c r="J63" s="9"/>
    </row>
    <row r="64" spans="1:10" ht="24">
      <c r="A64" s="6">
        <f t="shared" si="0"/>
        <v>62</v>
      </c>
      <c r="B64" s="10" t="s">
        <v>735</v>
      </c>
      <c r="C64" s="7" t="s">
        <v>602</v>
      </c>
      <c r="D64" s="20" t="s">
        <v>603</v>
      </c>
      <c r="E64" s="16" t="s">
        <v>765</v>
      </c>
      <c r="F64" s="8"/>
      <c r="G64" s="8"/>
      <c r="H64" s="81"/>
      <c r="I64" s="8"/>
      <c r="J64" s="9"/>
    </row>
    <row r="65" spans="1:10" ht="24">
      <c r="A65" s="6">
        <f t="shared" si="0"/>
        <v>63</v>
      </c>
      <c r="B65" s="10" t="s">
        <v>735</v>
      </c>
      <c r="C65" s="7" t="s">
        <v>602</v>
      </c>
      <c r="D65" s="20" t="s">
        <v>465</v>
      </c>
      <c r="E65" s="16" t="s">
        <v>765</v>
      </c>
      <c r="F65" s="8"/>
      <c r="G65" s="8"/>
      <c r="H65" s="81"/>
      <c r="I65" s="8"/>
      <c r="J65" s="9"/>
    </row>
    <row r="66" spans="1:10">
      <c r="A66" s="6">
        <f t="shared" si="0"/>
        <v>64</v>
      </c>
      <c r="B66" s="10" t="s">
        <v>735</v>
      </c>
      <c r="C66" s="7" t="s">
        <v>602</v>
      </c>
      <c r="D66" s="20" t="s">
        <v>785</v>
      </c>
      <c r="E66" s="16" t="s">
        <v>765</v>
      </c>
      <c r="F66" s="8"/>
      <c r="G66" s="8"/>
      <c r="H66" s="81"/>
      <c r="I66" s="8"/>
      <c r="J66" s="9"/>
    </row>
    <row r="67" spans="1:10" ht="72">
      <c r="A67" s="6">
        <f t="shared" ref="A67:A127" si="1">A66+1</f>
        <v>65</v>
      </c>
      <c r="B67" s="10" t="s">
        <v>735</v>
      </c>
      <c r="C67" s="7" t="s">
        <v>602</v>
      </c>
      <c r="D67" s="20" t="s">
        <v>786</v>
      </c>
      <c r="E67" s="16" t="s">
        <v>765</v>
      </c>
      <c r="F67" s="8"/>
      <c r="G67" s="8"/>
      <c r="H67" s="81"/>
      <c r="I67" s="8"/>
      <c r="J67" s="9"/>
    </row>
    <row r="68" spans="1:10" ht="36">
      <c r="A68" s="6">
        <f t="shared" si="1"/>
        <v>66</v>
      </c>
      <c r="B68" s="10" t="s">
        <v>735</v>
      </c>
      <c r="C68" s="7" t="s">
        <v>602</v>
      </c>
      <c r="D68" s="20" t="s">
        <v>466</v>
      </c>
      <c r="E68" s="16" t="s">
        <v>720</v>
      </c>
      <c r="F68" s="8"/>
      <c r="G68" s="8"/>
      <c r="H68" s="8"/>
      <c r="I68" s="8"/>
      <c r="J68" s="9"/>
    </row>
    <row r="69" spans="1:10" ht="36">
      <c r="A69" s="6">
        <f t="shared" si="1"/>
        <v>67</v>
      </c>
      <c r="B69" s="10" t="s">
        <v>735</v>
      </c>
      <c r="C69" s="7" t="s">
        <v>602</v>
      </c>
      <c r="D69" s="20" t="s">
        <v>467</v>
      </c>
      <c r="E69" s="16" t="s">
        <v>765</v>
      </c>
      <c r="F69" s="8"/>
      <c r="G69" s="8"/>
      <c r="H69" s="81"/>
      <c r="I69" s="8"/>
      <c r="J69" s="9"/>
    </row>
    <row r="70" spans="1:10" ht="36">
      <c r="A70" s="6">
        <f t="shared" si="1"/>
        <v>68</v>
      </c>
      <c r="B70" s="10" t="s">
        <v>735</v>
      </c>
      <c r="C70" s="7" t="s">
        <v>602</v>
      </c>
      <c r="D70" s="20" t="s">
        <v>468</v>
      </c>
      <c r="E70" s="16" t="s">
        <v>765</v>
      </c>
      <c r="F70" s="8"/>
      <c r="G70" s="8"/>
      <c r="H70" s="81"/>
      <c r="I70" s="8"/>
      <c r="J70" s="9"/>
    </row>
    <row r="71" spans="1:10" ht="24">
      <c r="A71" s="6">
        <f t="shared" si="1"/>
        <v>69</v>
      </c>
      <c r="B71" s="10" t="s">
        <v>735</v>
      </c>
      <c r="C71" s="7" t="s">
        <v>602</v>
      </c>
      <c r="D71" s="20" t="s">
        <v>469</v>
      </c>
      <c r="E71" s="16" t="s">
        <v>765</v>
      </c>
      <c r="F71" s="8"/>
      <c r="G71" s="8"/>
      <c r="H71" s="81"/>
      <c r="I71" s="8"/>
      <c r="J71" s="9"/>
    </row>
    <row r="72" spans="1:10" ht="36">
      <c r="A72" s="6">
        <f t="shared" si="1"/>
        <v>70</v>
      </c>
      <c r="B72" s="10" t="s">
        <v>735</v>
      </c>
      <c r="C72" s="7" t="s">
        <v>602</v>
      </c>
      <c r="D72" s="20" t="s">
        <v>640</v>
      </c>
      <c r="E72" s="16" t="s">
        <v>765</v>
      </c>
      <c r="F72" s="8"/>
      <c r="G72" s="8"/>
      <c r="H72" s="81"/>
      <c r="I72" s="8"/>
      <c r="J72" s="9"/>
    </row>
    <row r="73" spans="1:10" ht="24">
      <c r="A73" s="6">
        <f t="shared" si="1"/>
        <v>71</v>
      </c>
      <c r="B73" s="10" t="s">
        <v>735</v>
      </c>
      <c r="C73" s="7" t="s">
        <v>604</v>
      </c>
      <c r="D73" s="20" t="s">
        <v>470</v>
      </c>
      <c r="E73" s="16" t="s">
        <v>720</v>
      </c>
      <c r="F73" s="8"/>
      <c r="G73" s="8"/>
      <c r="H73" s="8"/>
      <c r="I73" s="8"/>
      <c r="J73" s="9"/>
    </row>
    <row r="74" spans="1:10" ht="60">
      <c r="A74" s="6">
        <f t="shared" si="1"/>
        <v>72</v>
      </c>
      <c r="B74" s="10" t="s">
        <v>735</v>
      </c>
      <c r="C74" s="7" t="s">
        <v>604</v>
      </c>
      <c r="D74" s="20" t="s">
        <v>768</v>
      </c>
      <c r="E74" s="16" t="s">
        <v>720</v>
      </c>
      <c r="F74" s="8"/>
      <c r="G74" s="8"/>
      <c r="H74" s="8"/>
      <c r="I74" s="8"/>
      <c r="J74" s="9"/>
    </row>
    <row r="75" spans="1:10" ht="36">
      <c r="A75" s="6">
        <f t="shared" si="1"/>
        <v>73</v>
      </c>
      <c r="B75" s="10" t="s">
        <v>735</v>
      </c>
      <c r="C75" s="7" t="s">
        <v>604</v>
      </c>
      <c r="D75" s="20" t="s">
        <v>471</v>
      </c>
      <c r="E75" s="16" t="s">
        <v>720</v>
      </c>
      <c r="F75" s="8"/>
      <c r="G75" s="8"/>
      <c r="H75" s="8"/>
      <c r="I75" s="8"/>
      <c r="J75" s="9"/>
    </row>
    <row r="76" spans="1:10" ht="24">
      <c r="A76" s="6">
        <f t="shared" si="1"/>
        <v>74</v>
      </c>
      <c r="B76" s="10" t="s">
        <v>735</v>
      </c>
      <c r="C76" s="7" t="s">
        <v>604</v>
      </c>
      <c r="D76" s="20" t="s">
        <v>472</v>
      </c>
      <c r="E76" s="16" t="s">
        <v>720</v>
      </c>
      <c r="F76" s="8"/>
      <c r="G76" s="8"/>
      <c r="H76" s="8"/>
      <c r="I76" s="8"/>
      <c r="J76" s="9"/>
    </row>
    <row r="77" spans="1:10" ht="24">
      <c r="A77" s="6">
        <f t="shared" si="1"/>
        <v>75</v>
      </c>
      <c r="B77" s="10" t="s">
        <v>735</v>
      </c>
      <c r="C77" s="7" t="s">
        <v>604</v>
      </c>
      <c r="D77" s="20" t="s">
        <v>473</v>
      </c>
      <c r="E77" s="16" t="s">
        <v>720</v>
      </c>
      <c r="F77" s="8"/>
      <c r="G77" s="8"/>
      <c r="H77" s="8"/>
      <c r="I77" s="8"/>
      <c r="J77" s="9"/>
    </row>
    <row r="78" spans="1:10" ht="24">
      <c r="A78" s="6">
        <f t="shared" si="1"/>
        <v>76</v>
      </c>
      <c r="B78" s="10" t="s">
        <v>735</v>
      </c>
      <c r="C78" s="7" t="s">
        <v>604</v>
      </c>
      <c r="D78" s="20" t="s">
        <v>474</v>
      </c>
      <c r="E78" s="16" t="s">
        <v>720</v>
      </c>
      <c r="F78" s="8"/>
      <c r="G78" s="8"/>
      <c r="H78" s="8"/>
      <c r="I78" s="8"/>
      <c r="J78" s="9"/>
    </row>
    <row r="79" spans="1:10" ht="24">
      <c r="A79" s="6">
        <f t="shared" si="1"/>
        <v>77</v>
      </c>
      <c r="B79" s="10" t="s">
        <v>735</v>
      </c>
      <c r="C79" s="7" t="s">
        <v>604</v>
      </c>
      <c r="D79" s="20" t="s">
        <v>605</v>
      </c>
      <c r="E79" s="16" t="s">
        <v>720</v>
      </c>
      <c r="F79" s="8"/>
      <c r="G79" s="8"/>
      <c r="H79" s="8"/>
      <c r="I79" s="8"/>
      <c r="J79" s="9"/>
    </row>
    <row r="80" spans="1:10" ht="36">
      <c r="A80" s="6">
        <f t="shared" si="1"/>
        <v>78</v>
      </c>
      <c r="B80" s="10" t="s">
        <v>735</v>
      </c>
      <c r="C80" s="7" t="s">
        <v>604</v>
      </c>
      <c r="D80" s="20" t="s">
        <v>475</v>
      </c>
      <c r="E80" s="16" t="s">
        <v>720</v>
      </c>
      <c r="F80" s="8"/>
      <c r="G80" s="8"/>
      <c r="H80" s="8"/>
      <c r="I80" s="8"/>
      <c r="J80" s="9"/>
    </row>
    <row r="81" spans="1:10" ht="24">
      <c r="A81" s="6">
        <f t="shared" si="1"/>
        <v>79</v>
      </c>
      <c r="B81" s="10" t="s">
        <v>735</v>
      </c>
      <c r="C81" s="7" t="s">
        <v>604</v>
      </c>
      <c r="D81" s="20" t="s">
        <v>476</v>
      </c>
      <c r="E81" s="16" t="s">
        <v>720</v>
      </c>
      <c r="F81" s="8"/>
      <c r="G81" s="8"/>
      <c r="H81" s="8"/>
      <c r="I81" s="8"/>
      <c r="J81" s="9"/>
    </row>
    <row r="82" spans="1:10" ht="24">
      <c r="A82" s="6">
        <f t="shared" si="1"/>
        <v>80</v>
      </c>
      <c r="B82" s="10" t="s">
        <v>735</v>
      </c>
      <c r="C82" s="7" t="s">
        <v>604</v>
      </c>
      <c r="D82" s="19" t="s">
        <v>439</v>
      </c>
      <c r="E82" s="16" t="s">
        <v>720</v>
      </c>
      <c r="F82" s="8"/>
      <c r="G82" s="8"/>
      <c r="H82" s="8"/>
      <c r="I82" s="8"/>
      <c r="J82" s="9"/>
    </row>
    <row r="83" spans="1:10" ht="24">
      <c r="A83" s="6">
        <f t="shared" si="1"/>
        <v>81</v>
      </c>
      <c r="B83" s="10" t="s">
        <v>735</v>
      </c>
      <c r="C83" s="7" t="s">
        <v>604</v>
      </c>
      <c r="D83" s="19" t="s">
        <v>477</v>
      </c>
      <c r="E83" s="16" t="s">
        <v>720</v>
      </c>
      <c r="F83" s="8"/>
      <c r="G83" s="8"/>
      <c r="H83" s="8"/>
      <c r="I83" s="8"/>
      <c r="J83" s="9"/>
    </row>
    <row r="84" spans="1:10" ht="24">
      <c r="A84" s="6">
        <f t="shared" si="1"/>
        <v>82</v>
      </c>
      <c r="B84" s="10" t="s">
        <v>735</v>
      </c>
      <c r="C84" s="7" t="s">
        <v>604</v>
      </c>
      <c r="D84" s="19" t="s">
        <v>478</v>
      </c>
      <c r="E84" s="16" t="s">
        <v>720</v>
      </c>
      <c r="F84" s="8"/>
      <c r="G84" s="8"/>
      <c r="H84" s="8"/>
      <c r="I84" s="8"/>
      <c r="J84" s="9"/>
    </row>
    <row r="85" spans="1:10" ht="24">
      <c r="A85" s="6">
        <f t="shared" si="1"/>
        <v>83</v>
      </c>
      <c r="B85" s="10" t="s">
        <v>735</v>
      </c>
      <c r="C85" s="7" t="s">
        <v>604</v>
      </c>
      <c r="D85" s="19" t="s">
        <v>479</v>
      </c>
      <c r="E85" s="16" t="s">
        <v>720</v>
      </c>
      <c r="F85" s="8"/>
      <c r="G85" s="8"/>
      <c r="H85" s="8"/>
      <c r="I85" s="8"/>
      <c r="J85" s="9"/>
    </row>
    <row r="86" spans="1:10" ht="24">
      <c r="A86" s="6">
        <f t="shared" si="1"/>
        <v>84</v>
      </c>
      <c r="B86" s="10" t="s">
        <v>735</v>
      </c>
      <c r="C86" s="7" t="s">
        <v>604</v>
      </c>
      <c r="D86" s="19" t="s">
        <v>480</v>
      </c>
      <c r="E86" s="16" t="s">
        <v>720</v>
      </c>
      <c r="F86" s="8"/>
      <c r="G86" s="8"/>
      <c r="H86" s="8"/>
      <c r="I86" s="8"/>
      <c r="J86" s="9"/>
    </row>
    <row r="87" spans="1:10" ht="24">
      <c r="A87" s="6">
        <f t="shared" si="1"/>
        <v>85</v>
      </c>
      <c r="B87" s="10" t="s">
        <v>735</v>
      </c>
      <c r="C87" s="7" t="s">
        <v>604</v>
      </c>
      <c r="D87" s="19" t="s">
        <v>481</v>
      </c>
      <c r="E87" s="16" t="s">
        <v>720</v>
      </c>
      <c r="F87" s="8"/>
      <c r="G87" s="8"/>
      <c r="H87" s="8"/>
      <c r="I87" s="8"/>
      <c r="J87" s="9"/>
    </row>
    <row r="88" spans="1:10" ht="24">
      <c r="A88" s="6">
        <f t="shared" si="1"/>
        <v>86</v>
      </c>
      <c r="B88" s="10" t="s">
        <v>735</v>
      </c>
      <c r="C88" s="7" t="s">
        <v>604</v>
      </c>
      <c r="D88" s="19" t="s">
        <v>482</v>
      </c>
      <c r="E88" s="16" t="s">
        <v>720</v>
      </c>
      <c r="F88" s="8"/>
      <c r="G88" s="8"/>
      <c r="H88" s="8"/>
      <c r="I88" s="8"/>
      <c r="J88" s="9"/>
    </row>
    <row r="89" spans="1:10" ht="24">
      <c r="A89" s="6">
        <f t="shared" si="1"/>
        <v>87</v>
      </c>
      <c r="B89" s="10" t="s">
        <v>735</v>
      </c>
      <c r="C89" s="7" t="s">
        <v>604</v>
      </c>
      <c r="D89" s="19" t="s">
        <v>483</v>
      </c>
      <c r="E89" s="16" t="s">
        <v>720</v>
      </c>
      <c r="F89" s="8"/>
      <c r="G89" s="8"/>
      <c r="H89" s="8"/>
      <c r="I89" s="8"/>
      <c r="J89" s="9"/>
    </row>
    <row r="90" spans="1:10" ht="36">
      <c r="A90" s="6">
        <f t="shared" si="1"/>
        <v>88</v>
      </c>
      <c r="B90" s="10" t="s">
        <v>735</v>
      </c>
      <c r="C90" s="7" t="s">
        <v>604</v>
      </c>
      <c r="D90" s="19" t="s">
        <v>484</v>
      </c>
      <c r="E90" s="16" t="s">
        <v>720</v>
      </c>
      <c r="F90" s="8"/>
      <c r="G90" s="8"/>
      <c r="H90" s="8"/>
      <c r="I90" s="8"/>
      <c r="J90" s="9"/>
    </row>
    <row r="91" spans="1:10" ht="84">
      <c r="A91" s="6">
        <f t="shared" si="1"/>
        <v>89</v>
      </c>
      <c r="B91" s="10" t="s">
        <v>735</v>
      </c>
      <c r="C91" s="7" t="s">
        <v>604</v>
      </c>
      <c r="D91" s="19" t="s">
        <v>790</v>
      </c>
      <c r="E91" s="16" t="s">
        <v>720</v>
      </c>
      <c r="F91" s="8"/>
      <c r="G91" s="8"/>
      <c r="H91" s="8"/>
      <c r="I91" s="8"/>
      <c r="J91" s="9"/>
    </row>
    <row r="92" spans="1:10" ht="36">
      <c r="A92" s="6">
        <f t="shared" si="1"/>
        <v>90</v>
      </c>
      <c r="B92" s="10" t="s">
        <v>735</v>
      </c>
      <c r="C92" s="7" t="s">
        <v>604</v>
      </c>
      <c r="D92" s="19" t="s">
        <v>485</v>
      </c>
      <c r="E92" s="16" t="s">
        <v>720</v>
      </c>
      <c r="F92" s="8"/>
      <c r="G92" s="8"/>
      <c r="H92" s="8"/>
      <c r="I92" s="8"/>
      <c r="J92" s="9"/>
    </row>
    <row r="93" spans="1:10" ht="36">
      <c r="A93" s="6">
        <f t="shared" si="1"/>
        <v>91</v>
      </c>
      <c r="B93" s="10" t="s">
        <v>735</v>
      </c>
      <c r="C93" s="7" t="s">
        <v>604</v>
      </c>
      <c r="D93" s="19" t="s">
        <v>486</v>
      </c>
      <c r="E93" s="16" t="s">
        <v>720</v>
      </c>
      <c r="F93" s="8"/>
      <c r="G93" s="8"/>
      <c r="H93" s="8"/>
      <c r="I93" s="8"/>
      <c r="J93" s="9"/>
    </row>
    <row r="94" spans="1:10" ht="36">
      <c r="A94" s="6">
        <f t="shared" si="1"/>
        <v>92</v>
      </c>
      <c r="B94" s="10" t="s">
        <v>735</v>
      </c>
      <c r="C94" s="7" t="s">
        <v>604</v>
      </c>
      <c r="D94" s="19" t="s">
        <v>487</v>
      </c>
      <c r="E94" s="16" t="s">
        <v>720</v>
      </c>
      <c r="F94" s="8"/>
      <c r="G94" s="8"/>
      <c r="H94" s="8"/>
      <c r="I94" s="8"/>
      <c r="J94" s="9"/>
    </row>
    <row r="95" spans="1:10" ht="48">
      <c r="A95" s="6">
        <f t="shared" si="1"/>
        <v>93</v>
      </c>
      <c r="B95" s="10" t="s">
        <v>735</v>
      </c>
      <c r="C95" s="7" t="s">
        <v>604</v>
      </c>
      <c r="D95" s="19" t="s">
        <v>769</v>
      </c>
      <c r="E95" s="16" t="s">
        <v>720</v>
      </c>
      <c r="F95" s="8"/>
      <c r="G95" s="8"/>
      <c r="H95" s="8"/>
      <c r="I95" s="8"/>
      <c r="J95" s="9"/>
    </row>
    <row r="96" spans="1:10" ht="36">
      <c r="A96" s="6">
        <f t="shared" si="1"/>
        <v>94</v>
      </c>
      <c r="B96" s="10" t="s">
        <v>735</v>
      </c>
      <c r="C96" s="7" t="s">
        <v>606</v>
      </c>
      <c r="D96" s="19" t="s">
        <v>770</v>
      </c>
      <c r="E96" s="16" t="s">
        <v>765</v>
      </c>
      <c r="F96" s="8"/>
      <c r="G96" s="8"/>
      <c r="H96" s="81"/>
      <c r="I96" s="8"/>
      <c r="J96" s="9"/>
    </row>
    <row r="97" spans="1:10" ht="36">
      <c r="A97" s="6">
        <f t="shared" si="1"/>
        <v>95</v>
      </c>
      <c r="B97" s="10" t="s">
        <v>735</v>
      </c>
      <c r="C97" s="7" t="s">
        <v>606</v>
      </c>
      <c r="D97" s="19" t="s">
        <v>488</v>
      </c>
      <c r="E97" s="16" t="s">
        <v>720</v>
      </c>
      <c r="F97" s="8"/>
      <c r="G97" s="8"/>
      <c r="H97" s="8"/>
      <c r="I97" s="8"/>
      <c r="J97" s="9"/>
    </row>
    <row r="98" spans="1:10" ht="36">
      <c r="A98" s="6">
        <f t="shared" si="1"/>
        <v>96</v>
      </c>
      <c r="B98" s="10" t="s">
        <v>735</v>
      </c>
      <c r="C98" s="7" t="s">
        <v>606</v>
      </c>
      <c r="D98" s="19" t="s">
        <v>489</v>
      </c>
      <c r="E98" s="16" t="s">
        <v>720</v>
      </c>
      <c r="F98" s="8"/>
      <c r="G98" s="8"/>
      <c r="H98" s="8"/>
      <c r="I98" s="8"/>
      <c r="J98" s="9"/>
    </row>
    <row r="99" spans="1:10" ht="60">
      <c r="A99" s="6">
        <f t="shared" si="1"/>
        <v>97</v>
      </c>
      <c r="B99" s="10" t="s">
        <v>735</v>
      </c>
      <c r="C99" s="7" t="s">
        <v>606</v>
      </c>
      <c r="D99" s="19" t="s">
        <v>490</v>
      </c>
      <c r="E99" s="16" t="s">
        <v>720</v>
      </c>
      <c r="F99" s="8"/>
      <c r="G99" s="8"/>
      <c r="H99" s="8"/>
      <c r="I99" s="8"/>
      <c r="J99" s="9"/>
    </row>
    <row r="100" spans="1:10" ht="24">
      <c r="A100" s="6">
        <f t="shared" si="1"/>
        <v>98</v>
      </c>
      <c r="B100" s="10" t="s">
        <v>735</v>
      </c>
      <c r="C100" s="7" t="s">
        <v>606</v>
      </c>
      <c r="D100" s="19" t="s">
        <v>771</v>
      </c>
      <c r="E100" s="16" t="s">
        <v>765</v>
      </c>
      <c r="F100" s="8"/>
      <c r="G100" s="8"/>
      <c r="H100" s="81"/>
      <c r="I100" s="8"/>
      <c r="J100" s="9"/>
    </row>
    <row r="101" spans="1:10">
      <c r="A101" s="6">
        <f t="shared" si="1"/>
        <v>99</v>
      </c>
      <c r="B101" s="10" t="s">
        <v>735</v>
      </c>
      <c r="C101" s="7" t="s">
        <v>606</v>
      </c>
      <c r="D101" s="19" t="s">
        <v>787</v>
      </c>
      <c r="E101" s="16" t="s">
        <v>765</v>
      </c>
      <c r="F101" s="8"/>
      <c r="G101" s="8"/>
      <c r="H101" s="81"/>
      <c r="I101" s="8"/>
      <c r="J101" s="9"/>
    </row>
    <row r="102" spans="1:10" ht="36">
      <c r="A102" s="6">
        <f t="shared" si="1"/>
        <v>100</v>
      </c>
      <c r="B102" s="10" t="s">
        <v>735</v>
      </c>
      <c r="C102" s="7" t="s">
        <v>606</v>
      </c>
      <c r="D102" s="19" t="s">
        <v>491</v>
      </c>
      <c r="E102" s="16" t="s">
        <v>765</v>
      </c>
      <c r="F102" s="8"/>
      <c r="G102" s="8"/>
      <c r="H102" s="81"/>
      <c r="I102" s="8"/>
      <c r="J102" s="9"/>
    </row>
    <row r="103" spans="1:10" ht="48">
      <c r="A103" s="6">
        <f t="shared" si="1"/>
        <v>101</v>
      </c>
      <c r="B103" s="10" t="s">
        <v>735</v>
      </c>
      <c r="C103" s="7" t="s">
        <v>610</v>
      </c>
      <c r="D103" s="19" t="s">
        <v>498</v>
      </c>
      <c r="E103" s="16" t="s">
        <v>766</v>
      </c>
      <c r="F103" s="8"/>
      <c r="G103" s="8"/>
      <c r="H103" s="8"/>
      <c r="I103" s="8"/>
      <c r="J103" s="9"/>
    </row>
    <row r="104" spans="1:10" ht="48">
      <c r="A104" s="6">
        <f t="shared" si="1"/>
        <v>102</v>
      </c>
      <c r="B104" s="10" t="s">
        <v>735</v>
      </c>
      <c r="C104" s="7" t="s">
        <v>612</v>
      </c>
      <c r="D104" s="19" t="s">
        <v>789</v>
      </c>
      <c r="E104" s="16" t="s">
        <v>765</v>
      </c>
      <c r="F104" s="8"/>
      <c r="G104" s="8"/>
      <c r="H104" s="81"/>
      <c r="I104" s="8"/>
      <c r="J104" s="9"/>
    </row>
    <row r="105" spans="1:10" ht="60">
      <c r="A105" s="6">
        <f t="shared" si="1"/>
        <v>103</v>
      </c>
      <c r="B105" s="10" t="s">
        <v>735</v>
      </c>
      <c r="C105" s="7" t="s">
        <v>612</v>
      </c>
      <c r="D105" s="19" t="s">
        <v>788</v>
      </c>
      <c r="E105" s="16" t="s">
        <v>765</v>
      </c>
      <c r="F105" s="8"/>
      <c r="G105" s="8"/>
      <c r="H105" s="81"/>
      <c r="I105" s="8"/>
      <c r="J105" s="9"/>
    </row>
    <row r="106" spans="1:10" ht="48">
      <c r="A106" s="6">
        <f t="shared" si="1"/>
        <v>104</v>
      </c>
      <c r="B106" s="10" t="s">
        <v>735</v>
      </c>
      <c r="C106" s="7" t="s">
        <v>612</v>
      </c>
      <c r="D106" s="19" t="s">
        <v>499</v>
      </c>
      <c r="E106" s="16" t="s">
        <v>765</v>
      </c>
      <c r="F106" s="8"/>
      <c r="G106" s="8"/>
      <c r="H106" s="81"/>
      <c r="I106" s="8"/>
      <c r="J106" s="9"/>
    </row>
    <row r="107" spans="1:10" ht="48">
      <c r="A107" s="6">
        <f t="shared" si="1"/>
        <v>105</v>
      </c>
      <c r="B107" s="10" t="s">
        <v>735</v>
      </c>
      <c r="C107" s="7" t="s">
        <v>612</v>
      </c>
      <c r="D107" s="19" t="s">
        <v>500</v>
      </c>
      <c r="E107" s="16" t="s">
        <v>720</v>
      </c>
      <c r="F107" s="8"/>
      <c r="G107" s="8"/>
      <c r="H107" s="8"/>
      <c r="I107" s="8"/>
      <c r="J107" s="9"/>
    </row>
    <row r="108" spans="1:10" ht="48">
      <c r="A108" s="6">
        <f t="shared" si="1"/>
        <v>106</v>
      </c>
      <c r="B108" s="10" t="s">
        <v>735</v>
      </c>
      <c r="C108" s="7" t="s">
        <v>612</v>
      </c>
      <c r="D108" s="19" t="s">
        <v>791</v>
      </c>
      <c r="E108" s="16" t="s">
        <v>765</v>
      </c>
      <c r="F108" s="8"/>
      <c r="G108" s="8"/>
      <c r="H108" s="81"/>
      <c r="I108" s="8"/>
      <c r="J108" s="9"/>
    </row>
    <row r="109" spans="1:10" ht="36">
      <c r="A109" s="6">
        <f t="shared" si="1"/>
        <v>107</v>
      </c>
      <c r="B109" s="10" t="s">
        <v>735</v>
      </c>
      <c r="C109" s="7" t="s">
        <v>612</v>
      </c>
      <c r="D109" s="19" t="s">
        <v>501</v>
      </c>
      <c r="E109" s="16" t="s">
        <v>765</v>
      </c>
      <c r="F109" s="8"/>
      <c r="G109" s="8"/>
      <c r="H109" s="81"/>
      <c r="I109" s="8"/>
      <c r="J109" s="9"/>
    </row>
    <row r="110" spans="1:10" ht="24">
      <c r="A110" s="6">
        <f t="shared" si="1"/>
        <v>108</v>
      </c>
      <c r="B110" s="10" t="s">
        <v>735</v>
      </c>
      <c r="C110" s="7" t="s">
        <v>612</v>
      </c>
      <c r="D110" s="19" t="s">
        <v>502</v>
      </c>
      <c r="E110" s="16" t="s">
        <v>765</v>
      </c>
      <c r="F110" s="8"/>
      <c r="G110" s="8"/>
      <c r="H110" s="81"/>
      <c r="I110" s="8"/>
      <c r="J110" s="9"/>
    </row>
    <row r="111" spans="1:10" ht="24">
      <c r="A111" s="6">
        <f t="shared" si="1"/>
        <v>109</v>
      </c>
      <c r="B111" s="10" t="s">
        <v>735</v>
      </c>
      <c r="C111" s="7" t="s">
        <v>612</v>
      </c>
      <c r="D111" s="19" t="s">
        <v>503</v>
      </c>
      <c r="E111" s="16" t="s">
        <v>765</v>
      </c>
      <c r="F111" s="8"/>
      <c r="G111" s="8"/>
      <c r="H111" s="81"/>
      <c r="I111" s="8"/>
      <c r="J111" s="9"/>
    </row>
    <row r="112" spans="1:10" ht="24">
      <c r="A112" s="6">
        <f t="shared" si="1"/>
        <v>110</v>
      </c>
      <c r="B112" s="10" t="s">
        <v>735</v>
      </c>
      <c r="C112" s="7" t="s">
        <v>612</v>
      </c>
      <c r="D112" s="19" t="s">
        <v>504</v>
      </c>
      <c r="E112" s="16" t="s">
        <v>720</v>
      </c>
      <c r="F112" s="8"/>
      <c r="G112" s="8"/>
      <c r="H112" s="8"/>
      <c r="I112" s="8"/>
      <c r="J112" s="9"/>
    </row>
    <row r="113" spans="1:10" ht="24">
      <c r="A113" s="6">
        <f t="shared" si="1"/>
        <v>111</v>
      </c>
      <c r="B113" s="10" t="s">
        <v>735</v>
      </c>
      <c r="C113" s="7" t="s">
        <v>612</v>
      </c>
      <c r="D113" s="19" t="s">
        <v>505</v>
      </c>
      <c r="E113" s="16" t="s">
        <v>720</v>
      </c>
      <c r="F113" s="8"/>
      <c r="G113" s="8"/>
      <c r="H113" s="8"/>
      <c r="I113" s="8"/>
      <c r="J113" s="9"/>
    </row>
    <row r="114" spans="1:10" ht="36">
      <c r="A114" s="6">
        <f t="shared" si="1"/>
        <v>112</v>
      </c>
      <c r="B114" s="10" t="s">
        <v>735</v>
      </c>
      <c r="C114" s="7" t="s">
        <v>612</v>
      </c>
      <c r="D114" s="19" t="s">
        <v>506</v>
      </c>
      <c r="E114" s="16" t="s">
        <v>766</v>
      </c>
      <c r="F114" s="8"/>
      <c r="G114" s="8"/>
      <c r="H114" s="8"/>
      <c r="I114" s="8"/>
      <c r="J114" s="9"/>
    </row>
    <row r="115" spans="1:10" ht="24">
      <c r="A115" s="6">
        <f t="shared" si="1"/>
        <v>113</v>
      </c>
      <c r="B115" s="10" t="s">
        <v>735</v>
      </c>
      <c r="C115" s="7" t="s">
        <v>612</v>
      </c>
      <c r="D115" s="19" t="s">
        <v>507</v>
      </c>
      <c r="E115" s="16" t="s">
        <v>720</v>
      </c>
      <c r="F115" s="8"/>
      <c r="G115" s="8"/>
      <c r="H115" s="8"/>
      <c r="I115" s="8"/>
      <c r="J115" s="9"/>
    </row>
    <row r="116" spans="1:10" ht="36">
      <c r="A116" s="6">
        <f t="shared" si="1"/>
        <v>114</v>
      </c>
      <c r="B116" s="10" t="s">
        <v>735</v>
      </c>
      <c r="C116" s="7" t="s">
        <v>612</v>
      </c>
      <c r="D116" s="19" t="s">
        <v>611</v>
      </c>
      <c r="E116" s="16" t="s">
        <v>765</v>
      </c>
      <c r="F116" s="8"/>
      <c r="G116" s="8"/>
      <c r="H116" s="81"/>
      <c r="I116" s="8"/>
      <c r="J116" s="9"/>
    </row>
    <row r="117" spans="1:10" ht="36">
      <c r="A117" s="6">
        <f t="shared" si="1"/>
        <v>115</v>
      </c>
      <c r="B117" s="10" t="s">
        <v>735</v>
      </c>
      <c r="C117" s="7" t="s">
        <v>613</v>
      </c>
      <c r="D117" s="19" t="s">
        <v>792</v>
      </c>
      <c r="E117" s="16" t="s">
        <v>765</v>
      </c>
      <c r="F117" s="8"/>
      <c r="G117" s="8"/>
      <c r="H117" s="81"/>
      <c r="I117" s="8"/>
      <c r="J117" s="9"/>
    </row>
    <row r="118" spans="1:10" ht="48">
      <c r="A118" s="6">
        <f t="shared" si="1"/>
        <v>116</v>
      </c>
      <c r="B118" s="10" t="s">
        <v>735</v>
      </c>
      <c r="C118" s="7" t="s">
        <v>613</v>
      </c>
      <c r="D118" s="19" t="s">
        <v>793</v>
      </c>
      <c r="E118" s="16" t="s">
        <v>765</v>
      </c>
      <c r="F118" s="8"/>
      <c r="G118" s="8"/>
      <c r="H118" s="81"/>
      <c r="I118" s="8"/>
      <c r="J118" s="9"/>
    </row>
    <row r="119" spans="1:10" ht="24">
      <c r="A119" s="6">
        <f t="shared" si="1"/>
        <v>117</v>
      </c>
      <c r="B119" s="10" t="s">
        <v>735</v>
      </c>
      <c r="C119" s="7" t="s">
        <v>613</v>
      </c>
      <c r="D119" s="19" t="s">
        <v>508</v>
      </c>
      <c r="E119" s="16" t="s">
        <v>765</v>
      </c>
      <c r="F119" s="8"/>
      <c r="G119" s="8"/>
      <c r="H119" s="81"/>
      <c r="I119" s="8"/>
      <c r="J119" s="9"/>
    </row>
    <row r="120" spans="1:10" ht="36">
      <c r="A120" s="6">
        <f t="shared" si="1"/>
        <v>118</v>
      </c>
      <c r="B120" s="10" t="s">
        <v>735</v>
      </c>
      <c r="C120" s="7" t="s">
        <v>613</v>
      </c>
      <c r="D120" s="19" t="s">
        <v>794</v>
      </c>
      <c r="E120" s="16" t="s">
        <v>765</v>
      </c>
      <c r="F120" s="8"/>
      <c r="G120" s="8"/>
      <c r="H120" s="81"/>
      <c r="I120" s="8"/>
      <c r="J120" s="9"/>
    </row>
    <row r="121" spans="1:10" ht="24">
      <c r="A121" s="6">
        <f t="shared" si="1"/>
        <v>119</v>
      </c>
      <c r="B121" s="10" t="s">
        <v>735</v>
      </c>
      <c r="C121" s="7" t="s">
        <v>613</v>
      </c>
      <c r="D121" s="19" t="s">
        <v>509</v>
      </c>
      <c r="E121" s="16" t="s">
        <v>765</v>
      </c>
      <c r="F121" s="8"/>
      <c r="G121" s="8"/>
      <c r="H121" s="81"/>
      <c r="I121" s="8"/>
      <c r="J121" s="9"/>
    </row>
    <row r="122" spans="1:10" ht="36">
      <c r="A122" s="6">
        <f t="shared" si="1"/>
        <v>120</v>
      </c>
      <c r="B122" s="10" t="s">
        <v>735</v>
      </c>
      <c r="C122" s="7" t="s">
        <v>613</v>
      </c>
      <c r="D122" s="19" t="s">
        <v>510</v>
      </c>
      <c r="E122" s="16" t="s">
        <v>765</v>
      </c>
      <c r="F122" s="8"/>
      <c r="G122" s="8"/>
      <c r="H122" s="81"/>
      <c r="I122" s="8"/>
      <c r="J122" s="9"/>
    </row>
    <row r="123" spans="1:10" ht="36">
      <c r="A123" s="6">
        <f t="shared" si="1"/>
        <v>121</v>
      </c>
      <c r="B123" s="10" t="s">
        <v>735</v>
      </c>
      <c r="C123" s="7" t="s">
        <v>614</v>
      </c>
      <c r="D123" s="19" t="s">
        <v>511</v>
      </c>
      <c r="E123" s="16" t="s">
        <v>765</v>
      </c>
      <c r="F123" s="8"/>
      <c r="G123" s="8"/>
      <c r="H123" s="81"/>
      <c r="I123" s="8"/>
      <c r="J123" s="9"/>
    </row>
    <row r="124" spans="1:10" ht="48">
      <c r="A124" s="6">
        <f t="shared" si="1"/>
        <v>122</v>
      </c>
      <c r="B124" s="10" t="s">
        <v>735</v>
      </c>
      <c r="C124" s="7" t="s">
        <v>614</v>
      </c>
      <c r="D124" s="19" t="s">
        <v>512</v>
      </c>
      <c r="E124" s="16" t="s">
        <v>720</v>
      </c>
      <c r="F124" s="8"/>
      <c r="G124" s="8"/>
      <c r="H124" s="8"/>
      <c r="I124" s="8"/>
      <c r="J124" s="9"/>
    </row>
    <row r="125" spans="1:10" ht="24">
      <c r="A125" s="6">
        <f t="shared" si="1"/>
        <v>123</v>
      </c>
      <c r="B125" s="10" t="s">
        <v>735</v>
      </c>
      <c r="C125" s="7" t="s">
        <v>614</v>
      </c>
      <c r="D125" s="19" t="s">
        <v>772</v>
      </c>
      <c r="E125" s="16" t="s">
        <v>765</v>
      </c>
      <c r="F125" s="8"/>
      <c r="G125" s="8"/>
      <c r="H125" s="81"/>
      <c r="I125" s="8"/>
      <c r="J125" s="9"/>
    </row>
    <row r="126" spans="1:10" ht="48">
      <c r="A126" s="6">
        <f t="shared" si="1"/>
        <v>124</v>
      </c>
      <c r="B126" s="10" t="s">
        <v>735</v>
      </c>
      <c r="C126" s="7" t="s">
        <v>614</v>
      </c>
      <c r="D126" s="19" t="s">
        <v>795</v>
      </c>
      <c r="E126" s="16" t="s">
        <v>765</v>
      </c>
      <c r="F126" s="8"/>
      <c r="G126" s="8"/>
      <c r="H126" s="81"/>
      <c r="I126" s="8"/>
      <c r="J126" s="9"/>
    </row>
    <row r="127" spans="1:10" ht="48">
      <c r="A127" s="6">
        <f t="shared" si="1"/>
        <v>125</v>
      </c>
      <c r="B127" s="10" t="s">
        <v>735</v>
      </c>
      <c r="C127" s="7" t="s">
        <v>614</v>
      </c>
      <c r="D127" s="19" t="s">
        <v>513</v>
      </c>
      <c r="E127" s="16" t="s">
        <v>720</v>
      </c>
      <c r="F127" s="8"/>
      <c r="G127" s="8"/>
      <c r="H127" s="8"/>
      <c r="I127" s="8"/>
      <c r="J127" s="9"/>
    </row>
    <row r="128" spans="1:10" ht="36">
      <c r="A128" s="6">
        <f t="shared" ref="A128:A189" si="2">A127+1</f>
        <v>126</v>
      </c>
      <c r="B128" s="10" t="s">
        <v>735</v>
      </c>
      <c r="C128" s="7" t="s">
        <v>614</v>
      </c>
      <c r="D128" s="19" t="s">
        <v>514</v>
      </c>
      <c r="E128" s="16" t="s">
        <v>765</v>
      </c>
      <c r="F128" s="8"/>
      <c r="G128" s="8"/>
      <c r="H128" s="81"/>
      <c r="I128" s="8"/>
      <c r="J128" s="9"/>
    </row>
    <row r="129" spans="1:10" ht="60">
      <c r="A129" s="6">
        <f t="shared" si="2"/>
        <v>127</v>
      </c>
      <c r="B129" s="10" t="s">
        <v>735</v>
      </c>
      <c r="C129" s="7" t="s">
        <v>614</v>
      </c>
      <c r="D129" s="19" t="s">
        <v>515</v>
      </c>
      <c r="E129" s="16" t="s">
        <v>765</v>
      </c>
      <c r="F129" s="8"/>
      <c r="G129" s="8"/>
      <c r="H129" s="81"/>
      <c r="I129" s="8"/>
      <c r="J129" s="9"/>
    </row>
    <row r="130" spans="1:10" ht="36">
      <c r="A130" s="6">
        <f t="shared" si="2"/>
        <v>128</v>
      </c>
      <c r="B130" s="10" t="s">
        <v>735</v>
      </c>
      <c r="C130" s="7" t="s">
        <v>614</v>
      </c>
      <c r="D130" s="19" t="s">
        <v>516</v>
      </c>
      <c r="E130" s="16" t="s">
        <v>765</v>
      </c>
      <c r="F130" s="8"/>
      <c r="G130" s="8"/>
      <c r="H130" s="81"/>
      <c r="I130" s="8"/>
      <c r="J130" s="9"/>
    </row>
    <row r="131" spans="1:10" ht="24">
      <c r="A131" s="6">
        <f t="shared" si="2"/>
        <v>129</v>
      </c>
      <c r="B131" s="10" t="s">
        <v>735</v>
      </c>
      <c r="C131" s="7" t="s">
        <v>614</v>
      </c>
      <c r="D131" s="19" t="s">
        <v>517</v>
      </c>
      <c r="E131" s="16" t="s">
        <v>765</v>
      </c>
      <c r="F131" s="8"/>
      <c r="G131" s="8"/>
      <c r="H131" s="81"/>
      <c r="I131" s="8"/>
      <c r="J131" s="9"/>
    </row>
    <row r="132" spans="1:10" ht="24">
      <c r="A132" s="6">
        <f t="shared" si="2"/>
        <v>130</v>
      </c>
      <c r="B132" s="10" t="s">
        <v>735</v>
      </c>
      <c r="C132" s="7" t="s">
        <v>614</v>
      </c>
      <c r="D132" s="19" t="s">
        <v>796</v>
      </c>
      <c r="E132" s="16" t="s">
        <v>765</v>
      </c>
      <c r="F132" s="8"/>
      <c r="G132" s="8"/>
      <c r="H132" s="81"/>
      <c r="I132" s="8"/>
      <c r="J132" s="9"/>
    </row>
    <row r="133" spans="1:10" ht="36">
      <c r="A133" s="6">
        <f t="shared" si="2"/>
        <v>131</v>
      </c>
      <c r="B133" s="10" t="s">
        <v>735</v>
      </c>
      <c r="C133" s="7" t="s">
        <v>614</v>
      </c>
      <c r="D133" s="19" t="s">
        <v>518</v>
      </c>
      <c r="E133" s="16" t="s">
        <v>765</v>
      </c>
      <c r="F133" s="8"/>
      <c r="G133" s="8"/>
      <c r="H133" s="81"/>
      <c r="I133" s="8"/>
      <c r="J133" s="9"/>
    </row>
    <row r="134" spans="1:10" ht="24">
      <c r="A134" s="6">
        <f t="shared" si="2"/>
        <v>132</v>
      </c>
      <c r="B134" s="10" t="s">
        <v>735</v>
      </c>
      <c r="C134" s="7" t="s">
        <v>614</v>
      </c>
      <c r="D134" s="19" t="s">
        <v>519</v>
      </c>
      <c r="E134" s="16" t="s">
        <v>720</v>
      </c>
      <c r="F134" s="8"/>
      <c r="G134" s="8"/>
      <c r="H134" s="8"/>
      <c r="I134" s="8"/>
      <c r="J134" s="9"/>
    </row>
    <row r="135" spans="1:10" ht="36">
      <c r="A135" s="6">
        <f t="shared" si="2"/>
        <v>133</v>
      </c>
      <c r="B135" s="10" t="s">
        <v>735</v>
      </c>
      <c r="C135" s="7" t="s">
        <v>616</v>
      </c>
      <c r="D135" s="19" t="s">
        <v>520</v>
      </c>
      <c r="E135" s="16" t="s">
        <v>765</v>
      </c>
      <c r="F135" s="8"/>
      <c r="G135" s="8"/>
      <c r="H135" s="81"/>
      <c r="I135" s="8"/>
      <c r="J135" s="9"/>
    </row>
    <row r="136" spans="1:10" ht="36">
      <c r="A136" s="6">
        <f t="shared" si="2"/>
        <v>134</v>
      </c>
      <c r="B136" s="10" t="s">
        <v>735</v>
      </c>
      <c r="C136" s="7" t="s">
        <v>616</v>
      </c>
      <c r="D136" s="19" t="s">
        <v>797</v>
      </c>
      <c r="E136" s="16" t="s">
        <v>765</v>
      </c>
      <c r="F136" s="8"/>
      <c r="G136" s="8"/>
      <c r="H136" s="81"/>
      <c r="I136" s="8"/>
      <c r="J136" s="9"/>
    </row>
    <row r="137" spans="1:10" ht="24">
      <c r="A137" s="6">
        <f t="shared" si="2"/>
        <v>135</v>
      </c>
      <c r="B137" s="10" t="s">
        <v>735</v>
      </c>
      <c r="C137" s="7" t="s">
        <v>616</v>
      </c>
      <c r="D137" s="19" t="s">
        <v>521</v>
      </c>
      <c r="E137" s="16" t="s">
        <v>765</v>
      </c>
      <c r="F137" s="8"/>
      <c r="G137" s="8"/>
      <c r="H137" s="81"/>
      <c r="I137" s="8"/>
      <c r="J137" s="9"/>
    </row>
    <row r="138" spans="1:10" ht="48">
      <c r="A138" s="6">
        <f t="shared" si="2"/>
        <v>136</v>
      </c>
      <c r="B138" s="10" t="s">
        <v>735</v>
      </c>
      <c r="C138" s="7" t="s">
        <v>616</v>
      </c>
      <c r="D138" s="19" t="s">
        <v>800</v>
      </c>
      <c r="E138" s="16" t="s">
        <v>765</v>
      </c>
      <c r="F138" s="8"/>
      <c r="G138" s="8"/>
      <c r="H138" s="81"/>
      <c r="I138" s="8"/>
      <c r="J138" s="9"/>
    </row>
    <row r="139" spans="1:10" ht="24">
      <c r="A139" s="6">
        <f t="shared" si="2"/>
        <v>137</v>
      </c>
      <c r="B139" s="10" t="s">
        <v>735</v>
      </c>
      <c r="C139" s="7" t="s">
        <v>616</v>
      </c>
      <c r="D139" s="19" t="s">
        <v>798</v>
      </c>
      <c r="E139" s="16" t="s">
        <v>765</v>
      </c>
      <c r="F139" s="8"/>
      <c r="G139" s="8"/>
      <c r="H139" s="81"/>
      <c r="I139" s="8"/>
      <c r="J139" s="9"/>
    </row>
    <row r="140" spans="1:10" ht="24">
      <c r="A140" s="6">
        <f t="shared" si="2"/>
        <v>138</v>
      </c>
      <c r="B140" s="10" t="s">
        <v>735</v>
      </c>
      <c r="C140" s="7" t="s">
        <v>616</v>
      </c>
      <c r="D140" s="19" t="s">
        <v>522</v>
      </c>
      <c r="E140" s="16" t="s">
        <v>720</v>
      </c>
      <c r="F140" s="8"/>
      <c r="G140" s="8"/>
      <c r="H140" s="8"/>
      <c r="I140" s="8"/>
      <c r="J140" s="9"/>
    </row>
    <row r="141" spans="1:10" ht="36">
      <c r="A141" s="6">
        <f t="shared" si="2"/>
        <v>139</v>
      </c>
      <c r="B141" s="10" t="s">
        <v>735</v>
      </c>
      <c r="C141" s="7" t="s">
        <v>616</v>
      </c>
      <c r="D141" s="19" t="s">
        <v>523</v>
      </c>
      <c r="E141" s="16" t="s">
        <v>720</v>
      </c>
      <c r="F141" s="8"/>
      <c r="G141" s="8"/>
      <c r="H141" s="8"/>
      <c r="I141" s="8"/>
      <c r="J141" s="9"/>
    </row>
    <row r="142" spans="1:10" ht="24">
      <c r="A142" s="6">
        <f t="shared" si="2"/>
        <v>140</v>
      </c>
      <c r="B142" s="10" t="s">
        <v>735</v>
      </c>
      <c r="C142" s="7" t="s">
        <v>616</v>
      </c>
      <c r="D142" s="19" t="s">
        <v>524</v>
      </c>
      <c r="E142" s="16" t="s">
        <v>720</v>
      </c>
      <c r="F142" s="8"/>
      <c r="G142" s="8"/>
      <c r="H142" s="8"/>
      <c r="I142" s="8"/>
      <c r="J142" s="9"/>
    </row>
    <row r="143" spans="1:10" ht="36">
      <c r="A143" s="6">
        <f t="shared" si="2"/>
        <v>141</v>
      </c>
      <c r="B143" s="10" t="s">
        <v>735</v>
      </c>
      <c r="C143" s="7" t="s">
        <v>616</v>
      </c>
      <c r="D143" s="19" t="s">
        <v>525</v>
      </c>
      <c r="E143" s="16" t="s">
        <v>765</v>
      </c>
      <c r="F143" s="8"/>
      <c r="G143" s="8"/>
      <c r="H143" s="81"/>
      <c r="I143" s="8"/>
      <c r="J143" s="9"/>
    </row>
    <row r="144" spans="1:10" ht="36">
      <c r="A144" s="6">
        <f t="shared" si="2"/>
        <v>142</v>
      </c>
      <c r="B144" s="10" t="s">
        <v>735</v>
      </c>
      <c r="C144" s="7" t="s">
        <v>616</v>
      </c>
      <c r="D144" s="19" t="s">
        <v>526</v>
      </c>
      <c r="E144" s="16" t="s">
        <v>720</v>
      </c>
      <c r="F144" s="8"/>
      <c r="G144" s="8"/>
      <c r="H144" s="8"/>
      <c r="I144" s="8"/>
      <c r="J144" s="9"/>
    </row>
    <row r="145" spans="1:10" ht="36">
      <c r="A145" s="6">
        <f t="shared" si="2"/>
        <v>143</v>
      </c>
      <c r="B145" s="10" t="s">
        <v>735</v>
      </c>
      <c r="C145" s="7" t="s">
        <v>616</v>
      </c>
      <c r="D145" s="19" t="s">
        <v>527</v>
      </c>
      <c r="E145" s="16" t="s">
        <v>765</v>
      </c>
      <c r="F145" s="8"/>
      <c r="G145" s="8"/>
      <c r="H145" s="81"/>
      <c r="I145" s="8"/>
      <c r="J145" s="9"/>
    </row>
    <row r="146" spans="1:10" ht="24">
      <c r="A146" s="6">
        <f t="shared" si="2"/>
        <v>144</v>
      </c>
      <c r="B146" s="10" t="s">
        <v>735</v>
      </c>
      <c r="C146" s="7" t="s">
        <v>616</v>
      </c>
      <c r="D146" s="19" t="s">
        <v>528</v>
      </c>
      <c r="E146" s="16" t="s">
        <v>765</v>
      </c>
      <c r="F146" s="8"/>
      <c r="G146" s="8"/>
      <c r="H146" s="81"/>
      <c r="I146" s="8"/>
      <c r="J146" s="9"/>
    </row>
    <row r="147" spans="1:10" ht="24">
      <c r="A147" s="6">
        <f t="shared" si="2"/>
        <v>145</v>
      </c>
      <c r="B147" s="10" t="s">
        <v>735</v>
      </c>
      <c r="C147" s="7" t="s">
        <v>616</v>
      </c>
      <c r="D147" s="19" t="s">
        <v>529</v>
      </c>
      <c r="E147" s="16" t="s">
        <v>765</v>
      </c>
      <c r="F147" s="8"/>
      <c r="G147" s="8"/>
      <c r="H147" s="81"/>
      <c r="I147" s="8"/>
      <c r="J147" s="9"/>
    </row>
    <row r="148" spans="1:10" ht="36">
      <c r="A148" s="6">
        <f t="shared" si="2"/>
        <v>146</v>
      </c>
      <c r="B148" s="10" t="s">
        <v>735</v>
      </c>
      <c r="C148" s="7" t="s">
        <v>616</v>
      </c>
      <c r="D148" s="19" t="s">
        <v>799</v>
      </c>
      <c r="E148" s="16" t="s">
        <v>765</v>
      </c>
      <c r="F148" s="8"/>
      <c r="G148" s="8"/>
      <c r="H148" s="81"/>
      <c r="I148" s="8"/>
      <c r="J148" s="9"/>
    </row>
    <row r="149" spans="1:10" ht="36">
      <c r="A149" s="6">
        <f t="shared" si="2"/>
        <v>147</v>
      </c>
      <c r="B149" s="10" t="s">
        <v>735</v>
      </c>
      <c r="C149" s="7" t="s">
        <v>616</v>
      </c>
      <c r="D149" s="19" t="s">
        <v>530</v>
      </c>
      <c r="E149" s="16" t="s">
        <v>720</v>
      </c>
      <c r="F149" s="8"/>
      <c r="G149" s="8"/>
      <c r="H149" s="8"/>
      <c r="I149" s="8"/>
      <c r="J149" s="9"/>
    </row>
    <row r="150" spans="1:10" ht="48">
      <c r="A150" s="6">
        <f t="shared" si="2"/>
        <v>148</v>
      </c>
      <c r="B150" s="10" t="s">
        <v>735</v>
      </c>
      <c r="C150" s="7" t="s">
        <v>616</v>
      </c>
      <c r="D150" s="19" t="s">
        <v>531</v>
      </c>
      <c r="E150" s="16" t="s">
        <v>720</v>
      </c>
      <c r="F150" s="8"/>
      <c r="G150" s="8"/>
      <c r="H150" s="8"/>
      <c r="I150" s="8"/>
      <c r="J150" s="9"/>
    </row>
    <row r="151" spans="1:10" ht="24">
      <c r="A151" s="6">
        <f t="shared" si="2"/>
        <v>149</v>
      </c>
      <c r="B151" s="10" t="s">
        <v>735</v>
      </c>
      <c r="C151" s="7" t="s">
        <v>616</v>
      </c>
      <c r="D151" s="19" t="s">
        <v>615</v>
      </c>
      <c r="E151" s="16" t="s">
        <v>720</v>
      </c>
      <c r="F151" s="8"/>
      <c r="G151" s="8"/>
      <c r="H151" s="8"/>
      <c r="I151" s="8"/>
      <c r="J151" s="9"/>
    </row>
    <row r="152" spans="1:10" ht="36">
      <c r="A152" s="6">
        <f t="shared" si="2"/>
        <v>150</v>
      </c>
      <c r="B152" s="10" t="s">
        <v>735</v>
      </c>
      <c r="C152" s="7" t="s">
        <v>616</v>
      </c>
      <c r="D152" s="19" t="s">
        <v>532</v>
      </c>
      <c r="E152" s="16" t="s">
        <v>720</v>
      </c>
      <c r="F152" s="8"/>
      <c r="G152" s="8"/>
      <c r="H152" s="8"/>
      <c r="I152" s="8"/>
      <c r="J152" s="9"/>
    </row>
    <row r="153" spans="1:10" ht="36">
      <c r="A153" s="6">
        <f t="shared" si="2"/>
        <v>151</v>
      </c>
      <c r="B153" s="10" t="s">
        <v>735</v>
      </c>
      <c r="C153" s="7" t="s">
        <v>616</v>
      </c>
      <c r="D153" s="19" t="s">
        <v>533</v>
      </c>
      <c r="E153" s="16" t="s">
        <v>720</v>
      </c>
      <c r="F153" s="8"/>
      <c r="G153" s="8"/>
      <c r="H153" s="8"/>
      <c r="I153" s="8"/>
      <c r="J153" s="9"/>
    </row>
    <row r="154" spans="1:10" ht="36">
      <c r="A154" s="6">
        <f t="shared" si="2"/>
        <v>152</v>
      </c>
      <c r="B154" s="10" t="s">
        <v>735</v>
      </c>
      <c r="C154" s="7" t="s">
        <v>616</v>
      </c>
      <c r="D154" s="19" t="s">
        <v>534</v>
      </c>
      <c r="E154" s="16" t="s">
        <v>720</v>
      </c>
      <c r="F154" s="8"/>
      <c r="G154" s="8"/>
      <c r="H154" s="8"/>
      <c r="I154" s="8"/>
      <c r="J154" s="9"/>
    </row>
    <row r="155" spans="1:10" ht="36">
      <c r="A155" s="6">
        <f t="shared" si="2"/>
        <v>153</v>
      </c>
      <c r="B155" s="10" t="s">
        <v>735</v>
      </c>
      <c r="C155" s="7" t="s">
        <v>618</v>
      </c>
      <c r="D155" s="19" t="s">
        <v>535</v>
      </c>
      <c r="E155" s="16" t="s">
        <v>765</v>
      </c>
      <c r="F155" s="8"/>
      <c r="G155" s="8"/>
      <c r="H155" s="81"/>
      <c r="I155" s="8"/>
      <c r="J155" s="9"/>
    </row>
    <row r="156" spans="1:10" ht="36">
      <c r="A156" s="6">
        <f t="shared" si="2"/>
        <v>154</v>
      </c>
      <c r="B156" s="10" t="s">
        <v>735</v>
      </c>
      <c r="C156" s="7" t="s">
        <v>618</v>
      </c>
      <c r="D156" s="19" t="s">
        <v>801</v>
      </c>
      <c r="E156" s="16" t="s">
        <v>765</v>
      </c>
      <c r="F156" s="8"/>
      <c r="G156" s="8"/>
      <c r="H156" s="81"/>
      <c r="I156" s="8"/>
      <c r="J156" s="9"/>
    </row>
    <row r="157" spans="1:10" ht="24">
      <c r="A157" s="6">
        <f t="shared" si="2"/>
        <v>155</v>
      </c>
      <c r="B157" s="10" t="s">
        <v>735</v>
      </c>
      <c r="C157" s="7" t="s">
        <v>618</v>
      </c>
      <c r="D157" s="19" t="s">
        <v>536</v>
      </c>
      <c r="E157" s="16" t="s">
        <v>765</v>
      </c>
      <c r="F157" s="8"/>
      <c r="G157" s="8"/>
      <c r="H157" s="81"/>
      <c r="I157" s="8"/>
      <c r="J157" s="9"/>
    </row>
    <row r="158" spans="1:10" ht="36">
      <c r="A158" s="6">
        <f t="shared" si="2"/>
        <v>156</v>
      </c>
      <c r="B158" s="10" t="s">
        <v>735</v>
      </c>
      <c r="C158" s="7" t="s">
        <v>618</v>
      </c>
      <c r="D158" s="19" t="s">
        <v>802</v>
      </c>
      <c r="E158" s="16" t="s">
        <v>765</v>
      </c>
      <c r="F158" s="8"/>
      <c r="G158" s="8"/>
      <c r="H158" s="81"/>
      <c r="I158" s="8"/>
      <c r="J158" s="9"/>
    </row>
    <row r="159" spans="1:10">
      <c r="A159" s="6">
        <f t="shared" si="2"/>
        <v>157</v>
      </c>
      <c r="B159" s="10" t="s">
        <v>735</v>
      </c>
      <c r="C159" s="7" t="s">
        <v>618</v>
      </c>
      <c r="D159" s="19" t="s">
        <v>803</v>
      </c>
      <c r="E159" s="16" t="s">
        <v>765</v>
      </c>
      <c r="F159" s="8"/>
      <c r="G159" s="8"/>
      <c r="H159" s="81"/>
      <c r="I159" s="8"/>
      <c r="J159" s="9"/>
    </row>
    <row r="160" spans="1:10" ht="36">
      <c r="A160" s="6">
        <f t="shared" si="2"/>
        <v>158</v>
      </c>
      <c r="B160" s="10" t="s">
        <v>735</v>
      </c>
      <c r="C160" s="7" t="s">
        <v>618</v>
      </c>
      <c r="D160" s="19" t="s">
        <v>537</v>
      </c>
      <c r="E160" s="16" t="s">
        <v>765</v>
      </c>
      <c r="F160" s="8"/>
      <c r="G160" s="8"/>
      <c r="H160" s="81"/>
      <c r="I160" s="8"/>
      <c r="J160" s="9"/>
    </row>
    <row r="161" spans="1:10" ht="24">
      <c r="A161" s="6">
        <f t="shared" si="2"/>
        <v>159</v>
      </c>
      <c r="B161" s="10" t="s">
        <v>735</v>
      </c>
      <c r="C161" s="7" t="s">
        <v>618</v>
      </c>
      <c r="D161" s="19" t="s">
        <v>538</v>
      </c>
      <c r="E161" s="16" t="s">
        <v>765</v>
      </c>
      <c r="F161" s="8"/>
      <c r="G161" s="8"/>
      <c r="H161" s="81"/>
      <c r="I161" s="8"/>
      <c r="J161" s="9"/>
    </row>
    <row r="162" spans="1:10" ht="36">
      <c r="A162" s="6">
        <f t="shared" si="2"/>
        <v>160</v>
      </c>
      <c r="B162" s="10" t="s">
        <v>735</v>
      </c>
      <c r="C162" s="7" t="s">
        <v>618</v>
      </c>
      <c r="D162" s="19" t="s">
        <v>804</v>
      </c>
      <c r="E162" s="16" t="s">
        <v>765</v>
      </c>
      <c r="F162" s="8"/>
      <c r="G162" s="8"/>
      <c r="H162" s="81"/>
      <c r="I162" s="8"/>
      <c r="J162" s="9"/>
    </row>
    <row r="163" spans="1:10" ht="36">
      <c r="A163" s="6">
        <f t="shared" si="2"/>
        <v>161</v>
      </c>
      <c r="B163" s="10" t="s">
        <v>735</v>
      </c>
      <c r="C163" s="7" t="s">
        <v>618</v>
      </c>
      <c r="D163" s="19" t="s">
        <v>539</v>
      </c>
      <c r="E163" s="16" t="s">
        <v>720</v>
      </c>
      <c r="F163" s="8"/>
      <c r="G163" s="8"/>
      <c r="H163" s="8"/>
      <c r="I163" s="8"/>
      <c r="J163" s="9"/>
    </row>
    <row r="164" spans="1:10" ht="36">
      <c r="A164" s="6">
        <f t="shared" si="2"/>
        <v>162</v>
      </c>
      <c r="B164" s="10" t="s">
        <v>735</v>
      </c>
      <c r="C164" s="7" t="s">
        <v>618</v>
      </c>
      <c r="D164" s="19" t="s">
        <v>540</v>
      </c>
      <c r="E164" s="16" t="s">
        <v>720</v>
      </c>
      <c r="F164" s="8"/>
      <c r="G164" s="8"/>
      <c r="H164" s="8"/>
      <c r="I164" s="8"/>
      <c r="J164" s="9"/>
    </row>
    <row r="165" spans="1:10" ht="48">
      <c r="A165" s="6">
        <f t="shared" si="2"/>
        <v>163</v>
      </c>
      <c r="B165" s="10" t="s">
        <v>735</v>
      </c>
      <c r="C165" s="7" t="s">
        <v>618</v>
      </c>
      <c r="D165" s="19" t="s">
        <v>541</v>
      </c>
      <c r="E165" s="16" t="s">
        <v>720</v>
      </c>
      <c r="F165" s="8"/>
      <c r="G165" s="8"/>
      <c r="H165" s="8"/>
      <c r="I165" s="8"/>
      <c r="J165" s="9"/>
    </row>
    <row r="166" spans="1:10" ht="24">
      <c r="A166" s="6">
        <f t="shared" si="2"/>
        <v>164</v>
      </c>
      <c r="B166" s="10" t="s">
        <v>735</v>
      </c>
      <c r="C166" s="7" t="s">
        <v>618</v>
      </c>
      <c r="D166" s="19" t="s">
        <v>617</v>
      </c>
      <c r="E166" s="16" t="s">
        <v>720</v>
      </c>
      <c r="F166" s="8"/>
      <c r="G166" s="8"/>
      <c r="H166" s="8"/>
      <c r="I166" s="8"/>
      <c r="J166" s="9"/>
    </row>
    <row r="167" spans="1:10" ht="48">
      <c r="A167" s="6">
        <f t="shared" si="2"/>
        <v>165</v>
      </c>
      <c r="B167" s="10" t="s">
        <v>735</v>
      </c>
      <c r="C167" s="7" t="s">
        <v>618</v>
      </c>
      <c r="D167" s="19" t="s">
        <v>542</v>
      </c>
      <c r="E167" s="16" t="s">
        <v>720</v>
      </c>
      <c r="F167" s="8"/>
      <c r="G167" s="8"/>
      <c r="H167" s="8"/>
      <c r="I167" s="8"/>
      <c r="J167" s="9"/>
    </row>
    <row r="168" spans="1:10" ht="36">
      <c r="A168" s="6">
        <f t="shared" si="2"/>
        <v>166</v>
      </c>
      <c r="B168" s="10" t="s">
        <v>735</v>
      </c>
      <c r="C168" s="7" t="s">
        <v>618</v>
      </c>
      <c r="D168" s="19" t="s">
        <v>543</v>
      </c>
      <c r="E168" s="16" t="s">
        <v>720</v>
      </c>
      <c r="F168" s="8"/>
      <c r="G168" s="8"/>
      <c r="H168" s="8"/>
      <c r="I168" s="8"/>
      <c r="J168" s="9"/>
    </row>
    <row r="169" spans="1:10" ht="48">
      <c r="A169" s="6">
        <f t="shared" si="2"/>
        <v>167</v>
      </c>
      <c r="B169" s="10" t="s">
        <v>735</v>
      </c>
      <c r="C169" s="7" t="s">
        <v>618</v>
      </c>
      <c r="D169" s="19" t="s">
        <v>544</v>
      </c>
      <c r="E169" s="16" t="s">
        <v>720</v>
      </c>
      <c r="F169" s="8"/>
      <c r="G169" s="8"/>
      <c r="H169" s="8"/>
      <c r="I169" s="8"/>
      <c r="J169" s="9"/>
    </row>
    <row r="170" spans="1:10" ht="24">
      <c r="A170" s="6">
        <f t="shared" si="2"/>
        <v>168</v>
      </c>
      <c r="B170" s="10" t="s">
        <v>735</v>
      </c>
      <c r="C170" s="7" t="s">
        <v>619</v>
      </c>
      <c r="D170" s="19" t="s">
        <v>545</v>
      </c>
      <c r="E170" s="16" t="s">
        <v>720</v>
      </c>
      <c r="F170" s="8"/>
      <c r="G170" s="8"/>
      <c r="H170" s="8"/>
      <c r="I170" s="8"/>
      <c r="J170" s="9"/>
    </row>
    <row r="171" spans="1:10" ht="36">
      <c r="A171" s="6">
        <f t="shared" si="2"/>
        <v>169</v>
      </c>
      <c r="B171" s="10" t="s">
        <v>735</v>
      </c>
      <c r="C171" s="7" t="s">
        <v>619</v>
      </c>
      <c r="D171" s="19" t="s">
        <v>546</v>
      </c>
      <c r="E171" s="16" t="s">
        <v>720</v>
      </c>
      <c r="F171" s="8"/>
      <c r="G171" s="8"/>
      <c r="H171" s="8"/>
      <c r="I171" s="8"/>
      <c r="J171" s="9"/>
    </row>
    <row r="172" spans="1:10" ht="36">
      <c r="A172" s="6">
        <f t="shared" si="2"/>
        <v>170</v>
      </c>
      <c r="B172" s="10" t="s">
        <v>735</v>
      </c>
      <c r="C172" s="7" t="s">
        <v>619</v>
      </c>
      <c r="D172" s="19" t="s">
        <v>547</v>
      </c>
      <c r="E172" s="16" t="s">
        <v>720</v>
      </c>
      <c r="F172" s="8"/>
      <c r="G172" s="8"/>
      <c r="H172" s="8"/>
      <c r="I172" s="8"/>
      <c r="J172" s="9"/>
    </row>
    <row r="173" spans="1:10" ht="36">
      <c r="A173" s="6">
        <f t="shared" si="2"/>
        <v>171</v>
      </c>
      <c r="B173" s="10" t="s">
        <v>735</v>
      </c>
      <c r="C173" s="7" t="s">
        <v>619</v>
      </c>
      <c r="D173" s="19" t="s">
        <v>548</v>
      </c>
      <c r="E173" s="16" t="s">
        <v>720</v>
      </c>
      <c r="F173" s="8"/>
      <c r="G173" s="8"/>
      <c r="H173" s="8"/>
      <c r="I173" s="8"/>
      <c r="J173" s="9"/>
    </row>
    <row r="174" spans="1:10" ht="48">
      <c r="A174" s="6">
        <f t="shared" si="2"/>
        <v>172</v>
      </c>
      <c r="B174" s="10" t="s">
        <v>735</v>
      </c>
      <c r="C174" s="7" t="s">
        <v>619</v>
      </c>
      <c r="D174" s="19" t="s">
        <v>549</v>
      </c>
      <c r="E174" s="16" t="s">
        <v>720</v>
      </c>
      <c r="F174" s="8"/>
      <c r="G174" s="8"/>
      <c r="H174" s="8"/>
      <c r="I174" s="8"/>
      <c r="J174" s="9"/>
    </row>
    <row r="175" spans="1:10" ht="36">
      <c r="A175" s="6">
        <f t="shared" si="2"/>
        <v>173</v>
      </c>
      <c r="B175" s="10" t="s">
        <v>735</v>
      </c>
      <c r="C175" s="7" t="s">
        <v>619</v>
      </c>
      <c r="D175" s="19" t="s">
        <v>550</v>
      </c>
      <c r="E175" s="16" t="s">
        <v>720</v>
      </c>
      <c r="F175" s="8"/>
      <c r="G175" s="8"/>
      <c r="H175" s="8"/>
      <c r="I175" s="8"/>
      <c r="J175" s="9"/>
    </row>
    <row r="176" spans="1:10" ht="36">
      <c r="A176" s="6">
        <f t="shared" si="2"/>
        <v>174</v>
      </c>
      <c r="B176" s="10" t="s">
        <v>735</v>
      </c>
      <c r="C176" s="7" t="s">
        <v>619</v>
      </c>
      <c r="D176" s="19" t="s">
        <v>551</v>
      </c>
      <c r="E176" s="16" t="s">
        <v>720</v>
      </c>
      <c r="F176" s="8"/>
      <c r="G176" s="8"/>
      <c r="H176" s="8"/>
      <c r="I176" s="8"/>
      <c r="J176" s="9"/>
    </row>
    <row r="177" spans="1:10" ht="36">
      <c r="A177" s="6">
        <f t="shared" si="2"/>
        <v>175</v>
      </c>
      <c r="B177" s="10" t="s">
        <v>735</v>
      </c>
      <c r="C177" s="7" t="s">
        <v>619</v>
      </c>
      <c r="D177" s="19" t="s">
        <v>552</v>
      </c>
      <c r="E177" s="16" t="s">
        <v>720</v>
      </c>
      <c r="F177" s="8"/>
      <c r="G177" s="8"/>
      <c r="H177" s="8"/>
      <c r="I177" s="8"/>
      <c r="J177" s="9"/>
    </row>
    <row r="178" spans="1:10" ht="24">
      <c r="A178" s="6">
        <f t="shared" si="2"/>
        <v>176</v>
      </c>
      <c r="B178" s="10" t="s">
        <v>735</v>
      </c>
      <c r="C178" s="7" t="s">
        <v>620</v>
      </c>
      <c r="D178" s="19" t="s">
        <v>806</v>
      </c>
      <c r="E178" s="16" t="s">
        <v>765</v>
      </c>
      <c r="F178" s="8"/>
      <c r="G178" s="8"/>
      <c r="H178" s="81"/>
      <c r="I178" s="8"/>
      <c r="J178" s="9"/>
    </row>
    <row r="179" spans="1:10" ht="36">
      <c r="A179" s="6">
        <f t="shared" si="2"/>
        <v>177</v>
      </c>
      <c r="B179" s="10" t="s">
        <v>735</v>
      </c>
      <c r="C179" s="7" t="s">
        <v>620</v>
      </c>
      <c r="D179" s="19" t="s">
        <v>805</v>
      </c>
      <c r="E179" s="16" t="s">
        <v>765</v>
      </c>
      <c r="F179" s="8"/>
      <c r="G179" s="8"/>
      <c r="H179" s="81"/>
      <c r="I179" s="8"/>
      <c r="J179" s="9"/>
    </row>
    <row r="180" spans="1:10" ht="24">
      <c r="A180" s="6">
        <f t="shared" si="2"/>
        <v>178</v>
      </c>
      <c r="B180" s="10" t="s">
        <v>735</v>
      </c>
      <c r="C180" s="7" t="s">
        <v>620</v>
      </c>
      <c r="D180" s="19" t="s">
        <v>553</v>
      </c>
      <c r="E180" s="16" t="s">
        <v>765</v>
      </c>
      <c r="F180" s="8"/>
      <c r="G180" s="8"/>
      <c r="H180" s="81"/>
      <c r="I180" s="8"/>
      <c r="J180" s="9"/>
    </row>
    <row r="181" spans="1:10" ht="24">
      <c r="A181" s="6">
        <f t="shared" si="2"/>
        <v>179</v>
      </c>
      <c r="B181" s="10" t="s">
        <v>735</v>
      </c>
      <c r="C181" s="7" t="s">
        <v>620</v>
      </c>
      <c r="D181" s="19" t="s">
        <v>554</v>
      </c>
      <c r="E181" s="16" t="s">
        <v>765</v>
      </c>
      <c r="F181" s="8"/>
      <c r="G181" s="8"/>
      <c r="H181" s="81"/>
      <c r="I181" s="8"/>
      <c r="J181" s="9"/>
    </row>
    <row r="182" spans="1:10" ht="24">
      <c r="A182" s="6">
        <f t="shared" si="2"/>
        <v>180</v>
      </c>
      <c r="B182" s="10" t="s">
        <v>735</v>
      </c>
      <c r="C182" s="7" t="s">
        <v>620</v>
      </c>
      <c r="D182" s="19" t="s">
        <v>555</v>
      </c>
      <c r="E182" s="16" t="s">
        <v>765</v>
      </c>
      <c r="F182" s="8"/>
      <c r="G182" s="8"/>
      <c r="H182" s="81"/>
      <c r="I182" s="8"/>
      <c r="J182" s="9"/>
    </row>
    <row r="183" spans="1:10" ht="36">
      <c r="A183" s="6">
        <f t="shared" si="2"/>
        <v>181</v>
      </c>
      <c r="B183" s="10" t="s">
        <v>735</v>
      </c>
      <c r="C183" s="7" t="s">
        <v>620</v>
      </c>
      <c r="D183" s="19" t="s">
        <v>556</v>
      </c>
      <c r="E183" s="16" t="s">
        <v>765</v>
      </c>
      <c r="F183" s="8"/>
      <c r="G183" s="8"/>
      <c r="H183" s="81"/>
      <c r="I183" s="8"/>
      <c r="J183" s="9"/>
    </row>
    <row r="184" spans="1:10" ht="24">
      <c r="A184" s="6">
        <f t="shared" si="2"/>
        <v>182</v>
      </c>
      <c r="B184" s="10" t="s">
        <v>735</v>
      </c>
      <c r="C184" s="7" t="s">
        <v>620</v>
      </c>
      <c r="D184" s="19" t="s">
        <v>557</v>
      </c>
      <c r="E184" s="16" t="s">
        <v>765</v>
      </c>
      <c r="F184" s="8"/>
      <c r="G184" s="8"/>
      <c r="H184" s="81"/>
      <c r="I184" s="8"/>
      <c r="J184" s="9"/>
    </row>
    <row r="185" spans="1:10" ht="24">
      <c r="A185" s="6">
        <f t="shared" si="2"/>
        <v>183</v>
      </c>
      <c r="B185" s="10" t="s">
        <v>735</v>
      </c>
      <c r="C185" s="7" t="s">
        <v>620</v>
      </c>
      <c r="D185" s="19" t="s">
        <v>558</v>
      </c>
      <c r="E185" s="16" t="s">
        <v>765</v>
      </c>
      <c r="F185" s="8"/>
      <c r="G185" s="8"/>
      <c r="H185" s="81"/>
      <c r="I185" s="8"/>
      <c r="J185" s="9"/>
    </row>
    <row r="186" spans="1:10" ht="36">
      <c r="A186" s="6">
        <f t="shared" si="2"/>
        <v>184</v>
      </c>
      <c r="B186" s="10" t="s">
        <v>735</v>
      </c>
      <c r="C186" s="7" t="s">
        <v>620</v>
      </c>
      <c r="D186" s="19" t="s">
        <v>559</v>
      </c>
      <c r="E186" s="16" t="s">
        <v>720</v>
      </c>
      <c r="F186" s="8"/>
      <c r="G186" s="8"/>
      <c r="H186" s="8"/>
      <c r="I186" s="8"/>
      <c r="J186" s="9"/>
    </row>
    <row r="187" spans="1:10" ht="24">
      <c r="A187" s="6">
        <f t="shared" si="2"/>
        <v>185</v>
      </c>
      <c r="B187" s="10" t="s">
        <v>735</v>
      </c>
      <c r="C187" s="7" t="s">
        <v>620</v>
      </c>
      <c r="D187" s="19" t="s">
        <v>560</v>
      </c>
      <c r="E187" s="16" t="s">
        <v>765</v>
      </c>
      <c r="F187" s="8"/>
      <c r="G187" s="8"/>
      <c r="H187" s="81"/>
      <c r="I187" s="8"/>
      <c r="J187" s="9"/>
    </row>
    <row r="188" spans="1:10" ht="36">
      <c r="A188" s="6">
        <f t="shared" si="2"/>
        <v>186</v>
      </c>
      <c r="B188" s="10" t="s">
        <v>735</v>
      </c>
      <c r="C188" s="7" t="s">
        <v>621</v>
      </c>
      <c r="D188" s="19" t="s">
        <v>561</v>
      </c>
      <c r="E188" s="16" t="s">
        <v>765</v>
      </c>
      <c r="F188" s="8"/>
      <c r="G188" s="8"/>
      <c r="H188" s="81"/>
      <c r="I188" s="8"/>
      <c r="J188" s="9"/>
    </row>
    <row r="189" spans="1:10" ht="24">
      <c r="A189" s="6">
        <f t="shared" si="2"/>
        <v>187</v>
      </c>
      <c r="B189" s="10" t="s">
        <v>735</v>
      </c>
      <c r="C189" s="7" t="s">
        <v>622</v>
      </c>
      <c r="D189" s="19" t="s">
        <v>807</v>
      </c>
      <c r="E189" s="16" t="s">
        <v>765</v>
      </c>
      <c r="F189" s="8"/>
      <c r="G189" s="8"/>
      <c r="H189" s="81"/>
      <c r="I189" s="8"/>
      <c r="J189" s="9"/>
    </row>
    <row r="190" spans="1:10" ht="24">
      <c r="A190" s="6">
        <f t="shared" ref="A190:A228" si="3">A189+1</f>
        <v>188</v>
      </c>
      <c r="B190" s="10" t="s">
        <v>735</v>
      </c>
      <c r="C190" s="7" t="s">
        <v>622</v>
      </c>
      <c r="D190" s="19" t="s">
        <v>562</v>
      </c>
      <c r="E190" s="16" t="s">
        <v>765</v>
      </c>
      <c r="F190" s="8"/>
      <c r="G190" s="8"/>
      <c r="H190" s="81"/>
      <c r="I190" s="8"/>
      <c r="J190" s="9"/>
    </row>
    <row r="191" spans="1:10" ht="36">
      <c r="A191" s="6">
        <f t="shared" si="3"/>
        <v>189</v>
      </c>
      <c r="B191" s="10" t="s">
        <v>735</v>
      </c>
      <c r="C191" s="7" t="s">
        <v>622</v>
      </c>
      <c r="D191" s="19" t="s">
        <v>563</v>
      </c>
      <c r="E191" s="16" t="s">
        <v>765</v>
      </c>
      <c r="F191" s="8"/>
      <c r="G191" s="8"/>
      <c r="H191" s="81"/>
      <c r="I191" s="8"/>
      <c r="J191" s="9"/>
    </row>
    <row r="192" spans="1:10" ht="24">
      <c r="A192" s="6">
        <f t="shared" si="3"/>
        <v>190</v>
      </c>
      <c r="B192" s="10" t="s">
        <v>735</v>
      </c>
      <c r="C192" s="7" t="s">
        <v>622</v>
      </c>
      <c r="D192" s="19" t="s">
        <v>564</v>
      </c>
      <c r="E192" s="16" t="s">
        <v>765</v>
      </c>
      <c r="F192" s="8"/>
      <c r="G192" s="8"/>
      <c r="H192" s="81"/>
      <c r="I192" s="8"/>
      <c r="J192" s="9"/>
    </row>
    <row r="193" spans="1:10" ht="36">
      <c r="A193" s="6">
        <f t="shared" si="3"/>
        <v>191</v>
      </c>
      <c r="B193" s="10" t="s">
        <v>735</v>
      </c>
      <c r="C193" s="7" t="s">
        <v>622</v>
      </c>
      <c r="D193" s="19" t="s">
        <v>565</v>
      </c>
      <c r="E193" s="16" t="s">
        <v>765</v>
      </c>
      <c r="F193" s="8"/>
      <c r="G193" s="8"/>
      <c r="H193" s="81"/>
      <c r="I193" s="8"/>
      <c r="J193" s="9"/>
    </row>
    <row r="194" spans="1:10" ht="24">
      <c r="A194" s="6">
        <f t="shared" si="3"/>
        <v>192</v>
      </c>
      <c r="B194" s="10" t="s">
        <v>735</v>
      </c>
      <c r="C194" s="7" t="s">
        <v>622</v>
      </c>
      <c r="D194" s="19" t="s">
        <v>642</v>
      </c>
      <c r="E194" s="16" t="s">
        <v>765</v>
      </c>
      <c r="F194" s="8"/>
      <c r="G194" s="8"/>
      <c r="H194" s="81"/>
      <c r="I194" s="8"/>
      <c r="J194" s="9"/>
    </row>
    <row r="195" spans="1:10" ht="24">
      <c r="A195" s="6">
        <f t="shared" si="3"/>
        <v>193</v>
      </c>
      <c r="B195" s="10" t="s">
        <v>735</v>
      </c>
      <c r="C195" s="7" t="s">
        <v>623</v>
      </c>
      <c r="D195" s="19" t="s">
        <v>566</v>
      </c>
      <c r="E195" s="16" t="s">
        <v>765</v>
      </c>
      <c r="F195" s="8"/>
      <c r="G195" s="8"/>
      <c r="H195" s="81"/>
      <c r="I195" s="8"/>
      <c r="J195" s="9"/>
    </row>
    <row r="196" spans="1:10" ht="36">
      <c r="A196" s="6">
        <f t="shared" si="3"/>
        <v>194</v>
      </c>
      <c r="B196" s="10" t="s">
        <v>735</v>
      </c>
      <c r="C196" s="7" t="s">
        <v>623</v>
      </c>
      <c r="D196" s="19" t="s">
        <v>567</v>
      </c>
      <c r="E196" s="16" t="s">
        <v>765</v>
      </c>
      <c r="F196" s="8"/>
      <c r="G196" s="8"/>
      <c r="H196" s="81"/>
      <c r="I196" s="8"/>
      <c r="J196" s="9"/>
    </row>
    <row r="197" spans="1:10" ht="24">
      <c r="A197" s="6">
        <f t="shared" si="3"/>
        <v>195</v>
      </c>
      <c r="B197" s="10" t="s">
        <v>735</v>
      </c>
      <c r="C197" s="7" t="s">
        <v>623</v>
      </c>
      <c r="D197" s="19" t="s">
        <v>568</v>
      </c>
      <c r="E197" s="16" t="s">
        <v>765</v>
      </c>
      <c r="F197" s="8"/>
      <c r="G197" s="8"/>
      <c r="H197" s="81"/>
      <c r="I197" s="8"/>
      <c r="J197" s="9"/>
    </row>
    <row r="198" spans="1:10" ht="24">
      <c r="A198" s="6">
        <f t="shared" si="3"/>
        <v>196</v>
      </c>
      <c r="B198" s="10" t="s">
        <v>735</v>
      </c>
      <c r="C198" s="7" t="s">
        <v>624</v>
      </c>
      <c r="D198" s="19" t="s">
        <v>569</v>
      </c>
      <c r="E198" s="16" t="s">
        <v>765</v>
      </c>
      <c r="F198" s="8"/>
      <c r="G198" s="8"/>
      <c r="H198" s="81"/>
      <c r="I198" s="8"/>
      <c r="J198" s="9"/>
    </row>
    <row r="199" spans="1:10" ht="24">
      <c r="A199" s="6">
        <f t="shared" si="3"/>
        <v>197</v>
      </c>
      <c r="B199" s="10" t="s">
        <v>735</v>
      </c>
      <c r="C199" s="7" t="s">
        <v>624</v>
      </c>
      <c r="D199" s="19" t="s">
        <v>570</v>
      </c>
      <c r="E199" s="16" t="s">
        <v>765</v>
      </c>
      <c r="F199" s="8"/>
      <c r="G199" s="8"/>
      <c r="H199" s="81"/>
      <c r="I199" s="8"/>
      <c r="J199" s="9"/>
    </row>
    <row r="200" spans="1:10" ht="24">
      <c r="A200" s="6">
        <f t="shared" si="3"/>
        <v>198</v>
      </c>
      <c r="B200" s="10" t="s">
        <v>735</v>
      </c>
      <c r="C200" s="7" t="s">
        <v>624</v>
      </c>
      <c r="D200" s="19" t="s">
        <v>571</v>
      </c>
      <c r="E200" s="16" t="s">
        <v>765</v>
      </c>
      <c r="F200" s="8"/>
      <c r="G200" s="8"/>
      <c r="H200" s="81"/>
      <c r="I200" s="8"/>
      <c r="J200" s="9"/>
    </row>
    <row r="201" spans="1:10" ht="24">
      <c r="A201" s="6">
        <f t="shared" si="3"/>
        <v>199</v>
      </c>
      <c r="B201" s="10" t="s">
        <v>735</v>
      </c>
      <c r="C201" s="7" t="s">
        <v>625</v>
      </c>
      <c r="D201" s="19" t="s">
        <v>572</v>
      </c>
      <c r="E201" s="16" t="s">
        <v>765</v>
      </c>
      <c r="F201" s="8"/>
      <c r="G201" s="8"/>
      <c r="H201" s="81"/>
      <c r="I201" s="8"/>
      <c r="J201" s="9"/>
    </row>
    <row r="202" spans="1:10" ht="24">
      <c r="A202" s="6">
        <f t="shared" si="3"/>
        <v>200</v>
      </c>
      <c r="B202" s="10" t="s">
        <v>735</v>
      </c>
      <c r="C202" s="7" t="s">
        <v>625</v>
      </c>
      <c r="D202" s="19" t="s">
        <v>573</v>
      </c>
      <c r="E202" s="16" t="s">
        <v>765</v>
      </c>
      <c r="F202" s="8"/>
      <c r="G202" s="8"/>
      <c r="H202" s="81"/>
      <c r="I202" s="8"/>
      <c r="J202" s="9"/>
    </row>
    <row r="203" spans="1:10" ht="24">
      <c r="A203" s="6">
        <f t="shared" si="3"/>
        <v>201</v>
      </c>
      <c r="B203" s="10" t="s">
        <v>735</v>
      </c>
      <c r="C203" s="7" t="s">
        <v>625</v>
      </c>
      <c r="D203" s="19" t="s">
        <v>574</v>
      </c>
      <c r="E203" s="16" t="s">
        <v>765</v>
      </c>
      <c r="F203" s="8"/>
      <c r="G203" s="8"/>
      <c r="H203" s="81"/>
      <c r="I203" s="8"/>
      <c r="J203" s="9"/>
    </row>
    <row r="204" spans="1:10" ht="24">
      <c r="A204" s="6">
        <f t="shared" si="3"/>
        <v>202</v>
      </c>
      <c r="B204" s="10" t="s">
        <v>735</v>
      </c>
      <c r="C204" s="7" t="s">
        <v>625</v>
      </c>
      <c r="D204" s="19" t="s">
        <v>575</v>
      </c>
      <c r="E204" s="16" t="s">
        <v>720</v>
      </c>
      <c r="F204" s="8"/>
      <c r="G204" s="8"/>
      <c r="H204" s="8"/>
      <c r="I204" s="8"/>
      <c r="J204" s="9"/>
    </row>
    <row r="205" spans="1:10" ht="24">
      <c r="A205" s="6">
        <f t="shared" si="3"/>
        <v>203</v>
      </c>
      <c r="B205" s="10" t="s">
        <v>735</v>
      </c>
      <c r="C205" s="7" t="s">
        <v>625</v>
      </c>
      <c r="D205" s="19" t="s">
        <v>576</v>
      </c>
      <c r="E205" s="16" t="s">
        <v>765</v>
      </c>
      <c r="F205" s="8"/>
      <c r="G205" s="8"/>
      <c r="H205" s="81"/>
      <c r="I205" s="8"/>
      <c r="J205" s="9"/>
    </row>
    <row r="206" spans="1:10" ht="24">
      <c r="A206" s="6">
        <f t="shared" si="3"/>
        <v>204</v>
      </c>
      <c r="B206" s="10" t="s">
        <v>735</v>
      </c>
      <c r="C206" s="7" t="s">
        <v>625</v>
      </c>
      <c r="D206" s="19" t="s">
        <v>577</v>
      </c>
      <c r="E206" s="16" t="s">
        <v>720</v>
      </c>
      <c r="F206" s="8"/>
      <c r="G206" s="8"/>
      <c r="H206" s="8"/>
      <c r="I206" s="8"/>
      <c r="J206" s="9"/>
    </row>
    <row r="207" spans="1:10" ht="24">
      <c r="A207" s="6">
        <f t="shared" si="3"/>
        <v>205</v>
      </c>
      <c r="B207" s="10" t="s">
        <v>735</v>
      </c>
      <c r="C207" s="7" t="s">
        <v>625</v>
      </c>
      <c r="D207" s="19" t="s">
        <v>578</v>
      </c>
      <c r="E207" s="16" t="s">
        <v>765</v>
      </c>
      <c r="F207" s="8"/>
      <c r="G207" s="8"/>
      <c r="H207" s="81"/>
      <c r="I207" s="8"/>
      <c r="J207" s="9"/>
    </row>
    <row r="208" spans="1:10" ht="24">
      <c r="A208" s="6">
        <f t="shared" si="3"/>
        <v>206</v>
      </c>
      <c r="B208" s="10" t="s">
        <v>735</v>
      </c>
      <c r="C208" s="7" t="s">
        <v>625</v>
      </c>
      <c r="D208" s="19" t="s">
        <v>579</v>
      </c>
      <c r="E208" s="16" t="s">
        <v>765</v>
      </c>
      <c r="F208" s="8"/>
      <c r="G208" s="8"/>
      <c r="H208" s="81"/>
      <c r="I208" s="8"/>
      <c r="J208" s="9"/>
    </row>
    <row r="209" spans="1:10" ht="24">
      <c r="A209" s="6">
        <f t="shared" si="3"/>
        <v>207</v>
      </c>
      <c r="B209" s="10" t="s">
        <v>735</v>
      </c>
      <c r="C209" s="7" t="s">
        <v>626</v>
      </c>
      <c r="D209" s="19" t="s">
        <v>580</v>
      </c>
      <c r="E209" s="16" t="s">
        <v>765</v>
      </c>
      <c r="F209" s="8"/>
      <c r="G209" s="8"/>
      <c r="H209" s="81"/>
      <c r="I209" s="8"/>
      <c r="J209" s="9"/>
    </row>
    <row r="210" spans="1:10" ht="108">
      <c r="A210" s="6">
        <f t="shared" si="3"/>
        <v>208</v>
      </c>
      <c r="B210" s="10" t="s">
        <v>735</v>
      </c>
      <c r="C210" s="7" t="s">
        <v>627</v>
      </c>
      <c r="D210" s="19" t="s">
        <v>643</v>
      </c>
      <c r="E210" s="16" t="s">
        <v>720</v>
      </c>
      <c r="F210" s="8"/>
      <c r="G210" s="8"/>
      <c r="H210" s="8"/>
      <c r="I210" s="8"/>
      <c r="J210" s="9"/>
    </row>
    <row r="211" spans="1:10">
      <c r="A211" s="6">
        <f t="shared" si="3"/>
        <v>209</v>
      </c>
      <c r="B211" s="10" t="s">
        <v>735</v>
      </c>
      <c r="C211" s="7" t="s">
        <v>627</v>
      </c>
      <c r="D211" s="19" t="s">
        <v>581</v>
      </c>
      <c r="E211" s="16" t="s">
        <v>765</v>
      </c>
      <c r="F211" s="8"/>
      <c r="G211" s="8"/>
      <c r="H211" s="81"/>
      <c r="I211" s="8"/>
      <c r="J211" s="9"/>
    </row>
    <row r="212" spans="1:10" ht="36">
      <c r="A212" s="6">
        <f t="shared" si="3"/>
        <v>210</v>
      </c>
      <c r="B212" s="10" t="s">
        <v>735</v>
      </c>
      <c r="C212" s="7" t="s">
        <v>627</v>
      </c>
      <c r="D212" s="19" t="s">
        <v>628</v>
      </c>
      <c r="E212" s="16" t="s">
        <v>766</v>
      </c>
      <c r="F212" s="8"/>
      <c r="G212" s="8"/>
      <c r="H212" s="8"/>
      <c r="I212" s="8"/>
      <c r="J212" s="9"/>
    </row>
    <row r="213" spans="1:10" ht="24">
      <c r="A213" s="6">
        <f t="shared" si="3"/>
        <v>211</v>
      </c>
      <c r="B213" s="10" t="s">
        <v>735</v>
      </c>
      <c r="C213" s="7" t="s">
        <v>627</v>
      </c>
      <c r="D213" s="19" t="s">
        <v>644</v>
      </c>
      <c r="E213" s="16" t="s">
        <v>766</v>
      </c>
      <c r="F213" s="8"/>
      <c r="G213" s="8"/>
      <c r="H213" s="8"/>
      <c r="I213" s="8"/>
      <c r="J213" s="9"/>
    </row>
    <row r="214" spans="1:10" ht="24">
      <c r="A214" s="6">
        <f t="shared" si="3"/>
        <v>212</v>
      </c>
      <c r="B214" s="10" t="s">
        <v>735</v>
      </c>
      <c r="C214" s="7" t="s">
        <v>627</v>
      </c>
      <c r="D214" s="19" t="s">
        <v>808</v>
      </c>
      <c r="E214" s="16" t="s">
        <v>765</v>
      </c>
      <c r="F214" s="8"/>
      <c r="G214" s="8"/>
      <c r="H214" s="81"/>
      <c r="I214" s="8"/>
      <c r="J214" s="9"/>
    </row>
    <row r="215" spans="1:10" ht="24">
      <c r="A215" s="6">
        <f t="shared" si="3"/>
        <v>213</v>
      </c>
      <c r="B215" s="10" t="s">
        <v>735</v>
      </c>
      <c r="C215" s="7" t="s">
        <v>627</v>
      </c>
      <c r="D215" s="19" t="s">
        <v>629</v>
      </c>
      <c r="E215" s="16" t="s">
        <v>720</v>
      </c>
      <c r="F215" s="8"/>
      <c r="G215" s="8"/>
      <c r="H215" s="8"/>
      <c r="I215" s="8"/>
      <c r="J215" s="9"/>
    </row>
    <row r="216" spans="1:10">
      <c r="A216" s="6">
        <f t="shared" si="3"/>
        <v>214</v>
      </c>
      <c r="B216" s="10" t="s">
        <v>735</v>
      </c>
      <c r="C216" s="7" t="s">
        <v>627</v>
      </c>
      <c r="D216" s="19" t="s">
        <v>630</v>
      </c>
      <c r="E216" s="16" t="s">
        <v>720</v>
      </c>
      <c r="F216" s="8"/>
      <c r="G216" s="8"/>
      <c r="H216" s="8"/>
      <c r="I216" s="8"/>
      <c r="J216" s="9"/>
    </row>
    <row r="217" spans="1:10" ht="24">
      <c r="A217" s="6">
        <f t="shared" si="3"/>
        <v>215</v>
      </c>
      <c r="B217" s="10" t="s">
        <v>735</v>
      </c>
      <c r="C217" s="7" t="s">
        <v>627</v>
      </c>
      <c r="D217" s="19" t="s">
        <v>582</v>
      </c>
      <c r="E217" s="16" t="s">
        <v>720</v>
      </c>
      <c r="F217" s="8"/>
      <c r="G217" s="8"/>
      <c r="H217" s="8"/>
      <c r="I217" s="8"/>
      <c r="J217" s="9"/>
    </row>
    <row r="218" spans="1:10" ht="48">
      <c r="A218" s="6">
        <f t="shared" si="3"/>
        <v>216</v>
      </c>
      <c r="B218" s="10" t="s">
        <v>735</v>
      </c>
      <c r="C218" s="7" t="s">
        <v>627</v>
      </c>
      <c r="D218" s="19" t="s">
        <v>583</v>
      </c>
      <c r="E218" s="16" t="s">
        <v>720</v>
      </c>
      <c r="F218" s="8"/>
      <c r="G218" s="8"/>
      <c r="H218" s="8"/>
      <c r="I218" s="8"/>
      <c r="J218" s="9"/>
    </row>
    <row r="219" spans="1:10">
      <c r="A219" s="6">
        <f t="shared" si="3"/>
        <v>217</v>
      </c>
      <c r="B219" s="10" t="s">
        <v>735</v>
      </c>
      <c r="C219" s="7" t="s">
        <v>631</v>
      </c>
      <c r="D219" s="19" t="s">
        <v>632</v>
      </c>
      <c r="E219" s="16" t="s">
        <v>765</v>
      </c>
      <c r="F219" s="8"/>
      <c r="G219" s="8"/>
      <c r="H219" s="81"/>
      <c r="I219" s="8"/>
      <c r="J219" s="9"/>
    </row>
    <row r="220" spans="1:10" ht="36">
      <c r="A220" s="6">
        <f t="shared" si="3"/>
        <v>218</v>
      </c>
      <c r="B220" s="10" t="s">
        <v>735</v>
      </c>
      <c r="C220" s="7" t="s">
        <v>631</v>
      </c>
      <c r="D220" s="19" t="s">
        <v>633</v>
      </c>
      <c r="E220" s="16" t="s">
        <v>720</v>
      </c>
      <c r="F220" s="8"/>
      <c r="G220" s="8"/>
      <c r="H220" s="8"/>
      <c r="I220" s="8"/>
      <c r="J220" s="9"/>
    </row>
    <row r="221" spans="1:10">
      <c r="A221" s="6">
        <f t="shared" si="3"/>
        <v>219</v>
      </c>
      <c r="B221" s="10" t="s">
        <v>735</v>
      </c>
      <c r="C221" s="7" t="s">
        <v>631</v>
      </c>
      <c r="D221" s="19" t="s">
        <v>634</v>
      </c>
      <c r="E221" s="16" t="s">
        <v>720</v>
      </c>
      <c r="F221" s="8"/>
      <c r="G221" s="8"/>
      <c r="H221" s="8"/>
      <c r="I221" s="8"/>
      <c r="J221" s="9"/>
    </row>
    <row r="222" spans="1:10" ht="24">
      <c r="A222" s="6">
        <f t="shared" si="3"/>
        <v>220</v>
      </c>
      <c r="B222" s="10" t="s">
        <v>735</v>
      </c>
      <c r="C222" s="7" t="s">
        <v>631</v>
      </c>
      <c r="D222" s="19" t="s">
        <v>809</v>
      </c>
      <c r="E222" s="16" t="s">
        <v>765</v>
      </c>
      <c r="F222" s="8"/>
      <c r="G222" s="8"/>
      <c r="H222" s="81"/>
      <c r="I222" s="8"/>
      <c r="J222" s="9"/>
    </row>
    <row r="223" spans="1:10" ht="24">
      <c r="A223" s="6">
        <f t="shared" si="3"/>
        <v>221</v>
      </c>
      <c r="B223" s="10" t="s">
        <v>735</v>
      </c>
      <c r="C223" s="7" t="s">
        <v>635</v>
      </c>
      <c r="D223" s="19" t="s">
        <v>584</v>
      </c>
      <c r="E223" s="16" t="s">
        <v>765</v>
      </c>
      <c r="F223" s="8"/>
      <c r="G223" s="8"/>
      <c r="H223" s="81"/>
      <c r="I223" s="8"/>
      <c r="J223" s="9"/>
    </row>
    <row r="224" spans="1:10" ht="24">
      <c r="A224" s="6">
        <f t="shared" si="3"/>
        <v>222</v>
      </c>
      <c r="B224" s="10" t="s">
        <v>735</v>
      </c>
      <c r="C224" s="7" t="s">
        <v>635</v>
      </c>
      <c r="D224" s="19" t="s">
        <v>585</v>
      </c>
      <c r="E224" s="16" t="s">
        <v>765</v>
      </c>
      <c r="F224" s="8"/>
      <c r="G224" s="8"/>
      <c r="H224" s="81"/>
      <c r="I224" s="8"/>
      <c r="J224" s="9"/>
    </row>
    <row r="225" spans="1:10">
      <c r="A225" s="6">
        <f t="shared" si="3"/>
        <v>223</v>
      </c>
      <c r="B225" s="10" t="s">
        <v>735</v>
      </c>
      <c r="C225" s="7" t="s">
        <v>635</v>
      </c>
      <c r="D225" s="19" t="s">
        <v>586</v>
      </c>
      <c r="E225" s="16" t="s">
        <v>765</v>
      </c>
      <c r="F225" s="8"/>
      <c r="G225" s="8"/>
      <c r="H225" s="81"/>
      <c r="I225" s="8"/>
      <c r="J225" s="9"/>
    </row>
    <row r="226" spans="1:10" ht="24">
      <c r="A226" s="6">
        <f t="shared" si="3"/>
        <v>224</v>
      </c>
      <c r="B226" s="10" t="s">
        <v>735</v>
      </c>
      <c r="C226" s="7" t="s">
        <v>635</v>
      </c>
      <c r="D226" s="19" t="s">
        <v>587</v>
      </c>
      <c r="E226" s="16" t="s">
        <v>765</v>
      </c>
      <c r="F226" s="8"/>
      <c r="G226" s="8"/>
      <c r="H226" s="81"/>
      <c r="I226" s="8"/>
      <c r="J226" s="9"/>
    </row>
    <row r="227" spans="1:10" ht="24">
      <c r="A227" s="6">
        <f t="shared" si="3"/>
        <v>225</v>
      </c>
      <c r="B227" s="10" t="s">
        <v>735</v>
      </c>
      <c r="C227" s="7" t="s">
        <v>635</v>
      </c>
      <c r="D227" s="19" t="s">
        <v>588</v>
      </c>
      <c r="E227" s="16" t="s">
        <v>765</v>
      </c>
      <c r="F227" s="8"/>
      <c r="G227" s="8"/>
      <c r="H227" s="81"/>
      <c r="I227" s="8"/>
      <c r="J227" s="9"/>
    </row>
    <row r="228" spans="1:10">
      <c r="A228" s="6">
        <f t="shared" si="3"/>
        <v>226</v>
      </c>
      <c r="B228" s="10" t="s">
        <v>735</v>
      </c>
      <c r="C228" s="7" t="s">
        <v>208</v>
      </c>
      <c r="D228" s="19" t="s">
        <v>636</v>
      </c>
      <c r="E228" s="16" t="s">
        <v>766</v>
      </c>
      <c r="F228" s="8"/>
      <c r="G228" s="8"/>
      <c r="H228" s="8"/>
      <c r="I228" s="8"/>
      <c r="J228" s="9"/>
    </row>
    <row r="229" spans="1:10">
      <c r="F229" s="8">
        <f>COUNTIF(F3:F228,"◎")</f>
        <v>0</v>
      </c>
      <c r="G229" s="8">
        <f>COUNTIF(G3:G228,"◎")</f>
        <v>0</v>
      </c>
      <c r="H229" s="8">
        <f>COUNTIF(H3:H228,"◎")</f>
        <v>0</v>
      </c>
      <c r="I229" s="8">
        <f>COUNTIF(I3:I228,"◎")</f>
        <v>0</v>
      </c>
      <c r="J229" s="17"/>
    </row>
  </sheetData>
  <sheetProtection algorithmName="SHA-512" hashValue="iAc+wWpiVba8nGAXrRFHdeBAYSL8moYQyKhqQB+VxTGLzz6u88oZvLEjVFhrF4IPYXQ1C5fH9F2puFsMcYL0vA==" saltValue="QUiGRAkCs/zVzM84L4hR8g==" spinCount="100000" sheet="1" objects="1" scenarios="1" formatColumns="0" formatRows="0"/>
  <protectedRanges>
    <protectedRange sqref="F3:J228" name="範囲1"/>
  </protectedRanges>
  <mergeCells count="7">
    <mergeCell ref="A1:A2"/>
    <mergeCell ref="F1:I1"/>
    <mergeCell ref="J1:J2"/>
    <mergeCell ref="E1:E2"/>
    <mergeCell ref="D1:D2"/>
    <mergeCell ref="C1:C2"/>
    <mergeCell ref="B1:B2"/>
  </mergeCells>
  <phoneticPr fontId="19"/>
  <dataValidations count="5">
    <dataValidation type="list" allowBlank="1" showInputMessage="1" showErrorMessage="1" sqref="H9:H11 H15:H18 H21 H50 H68 H73:H95 H97:H99 H103 H107 H112:H115 H124 H127 H134 H140:H142 H144 H149:H154 H163:H177 H186 H204 H206 H210 H212:H213 H215:H218 H220:H221 H228" xr:uid="{00000000-0002-0000-0000-000000000000}">
      <formula1>"△"</formula1>
    </dataValidation>
    <dataValidation type="list" allowBlank="1" showInputMessage="1" showErrorMessage="1" sqref="I3:I228" xr:uid="{00000000-0002-0000-0000-000002000000}">
      <formula1>"×"</formula1>
    </dataValidation>
    <dataValidation type="list" allowBlank="1" showInputMessage="1" showErrorMessage="1" sqref="G3:G228" xr:uid="{00000000-0002-0000-0000-000003000000}">
      <formula1>"○"</formula1>
    </dataValidation>
    <dataValidation type="list" allowBlank="1" showInputMessage="1" showErrorMessage="1" sqref="F3:F228" xr:uid="{00000000-0002-0000-0000-000004000000}">
      <formula1>"◎"</formula1>
    </dataValidation>
    <dataValidation type="list" allowBlank="1" showInputMessage="1" showErrorMessage="1" sqref="E3:E228" xr:uid="{D5FE2165-0B45-4588-AE78-AAF2ECDF5866}">
      <formula1>"必須,重要,推奨"</formula1>
    </dataValidation>
  </dataValidations>
  <pageMargins left="0.43307086614173229" right="0.19685039370078741" top="0.6692913385826772" bottom="0.19685039370078741" header="0.35433070866141736" footer="0.23622047244094491"/>
  <pageSetup paperSize="9" scale="59" fitToHeight="0" orientation="portrait" r:id="rId1"/>
  <headerFooter alignWithMargins="0">
    <oddHeader>&amp;L&amp;14業務名【&amp;A】&amp;C&amp;"ＭＳ Ｐゴシック,太字"&amp;12業務機能要件仕様書</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9">
    <tabColor rgb="FFFF0000"/>
    <pageSetUpPr fitToPage="1"/>
  </sheetPr>
  <dimension ref="A1:Q391"/>
  <sheetViews>
    <sheetView view="pageBreakPreview" zoomScaleNormal="100" zoomScaleSheetLayoutView="100" workbookViewId="0">
      <pane ySplit="2" topLeftCell="A3" activePane="bottomLeft" state="frozen"/>
      <selection activeCell="D53" sqref="D53"/>
      <selection pane="bottomLeft" activeCell="F3" sqref="F3"/>
    </sheetView>
  </sheetViews>
  <sheetFormatPr defaultColWidth="9" defaultRowHeight="15" customHeight="1"/>
  <cols>
    <col min="1" max="1" width="4.75" style="13" bestFit="1" customWidth="1"/>
    <col min="2" max="3" width="9.625" style="76" customWidth="1"/>
    <col min="4" max="4" width="65.625" style="15" customWidth="1"/>
    <col min="5" max="5" width="7.375" style="63" customWidth="1"/>
    <col min="6" max="6" width="8.25" style="18" customWidth="1"/>
    <col min="7" max="7" width="8.25" style="120" customWidth="1"/>
    <col min="8" max="9" width="8.25" style="18" customWidth="1"/>
    <col min="10" max="10" width="37.5" style="17" customWidth="1"/>
    <col min="11" max="16384" width="9" style="1"/>
  </cols>
  <sheetData>
    <row r="1" spans="1:17" s="21" customFormat="1" ht="14.25" customHeight="1">
      <c r="A1" s="109" t="s">
        <v>70</v>
      </c>
      <c r="B1" s="113" t="s">
        <v>646</v>
      </c>
      <c r="C1" s="113" t="s">
        <v>206</v>
      </c>
      <c r="D1" s="113" t="s">
        <v>205</v>
      </c>
      <c r="E1" s="113" t="s">
        <v>648</v>
      </c>
      <c r="F1" s="106" t="s">
        <v>414</v>
      </c>
      <c r="G1" s="107"/>
      <c r="H1" s="107"/>
      <c r="I1" s="108"/>
      <c r="J1" s="104" t="s">
        <v>289</v>
      </c>
    </row>
    <row r="2" spans="1:17" s="21" customFormat="1" ht="24">
      <c r="A2" s="110"/>
      <c r="B2" s="114"/>
      <c r="C2" s="114"/>
      <c r="D2" s="114"/>
      <c r="E2" s="114"/>
      <c r="F2" s="22" t="s">
        <v>645</v>
      </c>
      <c r="G2" s="22" t="s">
        <v>415</v>
      </c>
      <c r="H2" s="22" t="s">
        <v>647</v>
      </c>
      <c r="I2" s="22" t="s">
        <v>416</v>
      </c>
      <c r="J2" s="105"/>
    </row>
    <row r="3" spans="1:17" ht="24.75" customHeight="1">
      <c r="A3" s="6">
        <v>1</v>
      </c>
      <c r="B3" s="7" t="s">
        <v>736</v>
      </c>
      <c r="C3" s="7" t="s">
        <v>733</v>
      </c>
      <c r="D3" s="7" t="s">
        <v>589</v>
      </c>
      <c r="E3" s="16" t="s">
        <v>758</v>
      </c>
      <c r="F3" s="8"/>
      <c r="G3" s="8"/>
      <c r="H3" s="81"/>
      <c r="I3" s="8"/>
      <c r="J3" s="9"/>
    </row>
    <row r="4" spans="1:17" ht="24.75" customHeight="1">
      <c r="A4" s="6">
        <f>A3+1</f>
        <v>2</v>
      </c>
      <c r="B4" s="7" t="s">
        <v>736</v>
      </c>
      <c r="C4" s="7" t="s">
        <v>71</v>
      </c>
      <c r="D4" s="7" t="s">
        <v>385</v>
      </c>
      <c r="E4" s="16" t="s">
        <v>745</v>
      </c>
      <c r="F4" s="8"/>
      <c r="G4" s="8"/>
      <c r="H4" s="8"/>
      <c r="I4" s="8"/>
      <c r="J4" s="9"/>
    </row>
    <row r="5" spans="1:17" ht="24.75" customHeight="1">
      <c r="A5" s="6">
        <f t="shared" ref="A5:A7" si="0">A4+1</f>
        <v>3</v>
      </c>
      <c r="B5" s="7" t="s">
        <v>736</v>
      </c>
      <c r="C5" s="7" t="s">
        <v>71</v>
      </c>
      <c r="D5" s="7" t="s">
        <v>739</v>
      </c>
      <c r="E5" s="16" t="s">
        <v>745</v>
      </c>
      <c r="F5" s="8"/>
      <c r="G5" s="8"/>
      <c r="H5" s="8"/>
      <c r="I5" s="8"/>
      <c r="J5" s="9"/>
    </row>
    <row r="6" spans="1:17" ht="24.75" customHeight="1">
      <c r="A6" s="6">
        <f t="shared" si="0"/>
        <v>4</v>
      </c>
      <c r="B6" s="7" t="s">
        <v>736</v>
      </c>
      <c r="C6" s="7" t="s">
        <v>71</v>
      </c>
      <c r="D6" s="7" t="s">
        <v>384</v>
      </c>
      <c r="E6" s="16" t="s">
        <v>740</v>
      </c>
      <c r="F6" s="8"/>
      <c r="G6" s="8"/>
      <c r="H6" s="8"/>
      <c r="I6" s="8"/>
      <c r="J6" s="9"/>
    </row>
    <row r="7" spans="1:17" ht="24.75" customHeight="1">
      <c r="A7" s="6">
        <f t="shared" si="0"/>
        <v>5</v>
      </c>
      <c r="B7" s="7" t="s">
        <v>736</v>
      </c>
      <c r="C7" s="7" t="s">
        <v>71</v>
      </c>
      <c r="D7" s="11" t="s">
        <v>760</v>
      </c>
      <c r="E7" s="16" t="s">
        <v>727</v>
      </c>
      <c r="F7" s="8"/>
      <c r="G7" s="8"/>
      <c r="H7" s="8"/>
      <c r="I7" s="8"/>
      <c r="J7" s="9"/>
    </row>
    <row r="8" spans="1:17" s="5" customFormat="1" ht="24.75" customHeight="1">
      <c r="A8" s="115" t="s">
        <v>46</v>
      </c>
      <c r="B8" s="115"/>
      <c r="C8" s="115"/>
      <c r="D8" s="115"/>
      <c r="E8" s="2"/>
      <c r="F8" s="2"/>
      <c r="G8" s="2"/>
      <c r="H8" s="2"/>
      <c r="I8" s="3"/>
      <c r="J8" s="4"/>
      <c r="K8" s="1"/>
      <c r="L8" s="1"/>
      <c r="M8" s="1"/>
      <c r="N8" s="1"/>
      <c r="O8" s="1"/>
      <c r="P8" s="1"/>
      <c r="Q8" s="1"/>
    </row>
    <row r="9" spans="1:17" ht="30" customHeight="1">
      <c r="A9" s="6">
        <f>A7+1</f>
        <v>6</v>
      </c>
      <c r="B9" s="7" t="s">
        <v>72</v>
      </c>
      <c r="C9" s="7" t="s">
        <v>72</v>
      </c>
      <c r="D9" s="7" t="s">
        <v>134</v>
      </c>
      <c r="E9" s="16" t="s">
        <v>766</v>
      </c>
      <c r="F9" s="8"/>
      <c r="G9" s="8"/>
      <c r="H9" s="8"/>
      <c r="I9" s="8"/>
      <c r="J9" s="9"/>
    </row>
    <row r="10" spans="1:17" ht="24.75" customHeight="1">
      <c r="A10" s="6">
        <f t="shared" ref="A10:A80" si="1">A9+1</f>
        <v>7</v>
      </c>
      <c r="B10" s="7" t="s">
        <v>72</v>
      </c>
      <c r="C10" s="7" t="s">
        <v>72</v>
      </c>
      <c r="D10" s="7" t="s">
        <v>135</v>
      </c>
      <c r="E10" s="16" t="s">
        <v>766</v>
      </c>
      <c r="F10" s="8"/>
      <c r="G10" s="8"/>
      <c r="H10" s="8"/>
      <c r="I10" s="8"/>
      <c r="J10" s="9"/>
    </row>
    <row r="11" spans="1:17" ht="24.75" customHeight="1">
      <c r="A11" s="6">
        <f t="shared" si="1"/>
        <v>8</v>
      </c>
      <c r="B11" s="7" t="s">
        <v>72</v>
      </c>
      <c r="C11" s="7" t="s">
        <v>72</v>
      </c>
      <c r="D11" s="7" t="s">
        <v>297</v>
      </c>
      <c r="E11" s="16" t="s">
        <v>720</v>
      </c>
      <c r="F11" s="8"/>
      <c r="G11" s="8"/>
      <c r="H11" s="8"/>
      <c r="I11" s="8"/>
      <c r="J11" s="9"/>
    </row>
    <row r="12" spans="1:17" ht="24.75" customHeight="1">
      <c r="A12" s="6">
        <f t="shared" si="1"/>
        <v>9</v>
      </c>
      <c r="B12" s="7" t="s">
        <v>72</v>
      </c>
      <c r="C12" s="7" t="s">
        <v>72</v>
      </c>
      <c r="D12" s="7" t="s">
        <v>136</v>
      </c>
      <c r="E12" s="16" t="s">
        <v>720</v>
      </c>
      <c r="F12" s="8"/>
      <c r="G12" s="8"/>
      <c r="H12" s="8"/>
      <c r="I12" s="8"/>
      <c r="J12" s="9"/>
    </row>
    <row r="13" spans="1:17" ht="24.75" customHeight="1">
      <c r="A13" s="6">
        <f t="shared" si="1"/>
        <v>10</v>
      </c>
      <c r="B13" s="7" t="s">
        <v>72</v>
      </c>
      <c r="C13" s="7" t="s">
        <v>72</v>
      </c>
      <c r="D13" s="7" t="s">
        <v>363</v>
      </c>
      <c r="E13" s="16" t="s">
        <v>720</v>
      </c>
      <c r="F13" s="8"/>
      <c r="G13" s="8"/>
      <c r="H13" s="8"/>
      <c r="I13" s="8"/>
      <c r="J13" s="9"/>
    </row>
    <row r="14" spans="1:17" ht="24.75" customHeight="1">
      <c r="A14" s="6">
        <f t="shared" si="1"/>
        <v>11</v>
      </c>
      <c r="B14" s="7" t="s">
        <v>72</v>
      </c>
      <c r="C14" s="7" t="s">
        <v>72</v>
      </c>
      <c r="D14" s="7" t="s">
        <v>137</v>
      </c>
      <c r="E14" s="16" t="s">
        <v>766</v>
      </c>
      <c r="F14" s="8"/>
      <c r="G14" s="8"/>
      <c r="H14" s="8"/>
      <c r="I14" s="8"/>
      <c r="J14" s="9"/>
    </row>
    <row r="15" spans="1:17" ht="28.5" customHeight="1">
      <c r="A15" s="6">
        <f t="shared" si="1"/>
        <v>12</v>
      </c>
      <c r="B15" s="7" t="s">
        <v>72</v>
      </c>
      <c r="C15" s="7" t="s">
        <v>72</v>
      </c>
      <c r="D15" s="7" t="s">
        <v>138</v>
      </c>
      <c r="E15" s="16" t="s">
        <v>765</v>
      </c>
      <c r="F15" s="8"/>
      <c r="G15" s="8"/>
      <c r="H15" s="81"/>
      <c r="I15" s="8"/>
      <c r="J15" s="9"/>
    </row>
    <row r="16" spans="1:17" ht="24.75" customHeight="1">
      <c r="A16" s="6">
        <f t="shared" si="1"/>
        <v>13</v>
      </c>
      <c r="B16" s="7" t="s">
        <v>72</v>
      </c>
      <c r="C16" s="7" t="s">
        <v>72</v>
      </c>
      <c r="D16" s="7" t="s">
        <v>139</v>
      </c>
      <c r="E16" s="16" t="s">
        <v>766</v>
      </c>
      <c r="F16" s="8"/>
      <c r="G16" s="8"/>
      <c r="H16" s="8"/>
      <c r="I16" s="8"/>
      <c r="J16" s="9"/>
    </row>
    <row r="17" spans="1:17" ht="24.75" customHeight="1">
      <c r="A17" s="6">
        <f t="shared" si="1"/>
        <v>14</v>
      </c>
      <c r="B17" s="7" t="s">
        <v>72</v>
      </c>
      <c r="C17" s="7" t="s">
        <v>72</v>
      </c>
      <c r="D17" s="7" t="s">
        <v>327</v>
      </c>
      <c r="E17" s="16" t="s">
        <v>766</v>
      </c>
      <c r="F17" s="8"/>
      <c r="G17" s="8"/>
      <c r="H17" s="8"/>
      <c r="I17" s="8"/>
      <c r="J17" s="9"/>
    </row>
    <row r="18" spans="1:17" ht="24.75" customHeight="1">
      <c r="A18" s="6">
        <f t="shared" si="1"/>
        <v>15</v>
      </c>
      <c r="B18" s="7" t="s">
        <v>72</v>
      </c>
      <c r="C18" s="7" t="s">
        <v>72</v>
      </c>
      <c r="D18" s="7" t="s">
        <v>0</v>
      </c>
      <c r="E18" s="16" t="s">
        <v>766</v>
      </c>
      <c r="F18" s="8"/>
      <c r="G18" s="8"/>
      <c r="H18" s="8"/>
      <c r="I18" s="8"/>
      <c r="J18" s="9"/>
    </row>
    <row r="19" spans="1:17" ht="24.75" customHeight="1">
      <c r="A19" s="6">
        <f t="shared" si="1"/>
        <v>16</v>
      </c>
      <c r="B19" s="7" t="s">
        <v>72</v>
      </c>
      <c r="C19" s="7" t="s">
        <v>72</v>
      </c>
      <c r="D19" s="7" t="s">
        <v>328</v>
      </c>
      <c r="E19" s="16" t="s">
        <v>720</v>
      </c>
      <c r="F19" s="8"/>
      <c r="G19" s="8"/>
      <c r="H19" s="8"/>
      <c r="I19" s="8"/>
      <c r="J19" s="9"/>
    </row>
    <row r="20" spans="1:17" ht="24.75" customHeight="1">
      <c r="A20" s="6">
        <f t="shared" si="1"/>
        <v>17</v>
      </c>
      <c r="B20" s="7" t="s">
        <v>72</v>
      </c>
      <c r="C20" s="7" t="s">
        <v>72</v>
      </c>
      <c r="D20" s="7" t="s">
        <v>366</v>
      </c>
      <c r="E20" s="16" t="s">
        <v>766</v>
      </c>
      <c r="F20" s="8"/>
      <c r="G20" s="8"/>
      <c r="H20" s="8"/>
      <c r="I20" s="8"/>
      <c r="J20" s="9"/>
    </row>
    <row r="21" spans="1:17" ht="24.75" customHeight="1">
      <c r="A21" s="6">
        <f t="shared" si="1"/>
        <v>18</v>
      </c>
      <c r="B21" s="7" t="s">
        <v>72</v>
      </c>
      <c r="C21" s="7" t="s">
        <v>72</v>
      </c>
      <c r="D21" s="7" t="s">
        <v>367</v>
      </c>
      <c r="E21" s="16" t="s">
        <v>766</v>
      </c>
      <c r="F21" s="8"/>
      <c r="G21" s="8"/>
      <c r="H21" s="8"/>
      <c r="I21" s="8"/>
      <c r="J21" s="9"/>
    </row>
    <row r="22" spans="1:17" ht="24.75" customHeight="1">
      <c r="A22" s="6">
        <f t="shared" si="1"/>
        <v>19</v>
      </c>
      <c r="B22" s="7" t="s">
        <v>72</v>
      </c>
      <c r="C22" s="7" t="s">
        <v>72</v>
      </c>
      <c r="D22" s="7" t="s">
        <v>329</v>
      </c>
      <c r="E22" s="16" t="s">
        <v>766</v>
      </c>
      <c r="F22" s="8"/>
      <c r="G22" s="8"/>
      <c r="H22" s="8"/>
      <c r="I22" s="8"/>
      <c r="J22" s="9"/>
    </row>
    <row r="23" spans="1:17" ht="24.75" customHeight="1">
      <c r="A23" s="6">
        <f t="shared" si="1"/>
        <v>20</v>
      </c>
      <c r="B23" s="7" t="s">
        <v>72</v>
      </c>
      <c r="C23" s="7" t="s">
        <v>365</v>
      </c>
      <c r="D23" s="7" t="s">
        <v>330</v>
      </c>
      <c r="E23" s="16" t="s">
        <v>765</v>
      </c>
      <c r="F23" s="8"/>
      <c r="G23" s="8"/>
      <c r="H23" s="81"/>
      <c r="I23" s="8"/>
      <c r="J23" s="9"/>
    </row>
    <row r="24" spans="1:17" ht="24.75" customHeight="1">
      <c r="A24" s="6">
        <f t="shared" si="1"/>
        <v>21</v>
      </c>
      <c r="B24" s="7" t="s">
        <v>72</v>
      </c>
      <c r="C24" s="7" t="s">
        <v>365</v>
      </c>
      <c r="D24" s="7" t="s">
        <v>331</v>
      </c>
      <c r="E24" s="16" t="s">
        <v>765</v>
      </c>
      <c r="F24" s="8"/>
      <c r="G24" s="8"/>
      <c r="H24" s="81"/>
      <c r="I24" s="8"/>
      <c r="J24" s="9"/>
    </row>
    <row r="25" spans="1:17" ht="24.75" customHeight="1">
      <c r="A25" s="6">
        <f t="shared" si="1"/>
        <v>22</v>
      </c>
      <c r="B25" s="7" t="s">
        <v>72</v>
      </c>
      <c r="C25" s="7" t="s">
        <v>365</v>
      </c>
      <c r="D25" s="7" t="s">
        <v>332</v>
      </c>
      <c r="E25" s="16" t="s">
        <v>765</v>
      </c>
      <c r="F25" s="8"/>
      <c r="G25" s="8"/>
      <c r="H25" s="81"/>
      <c r="I25" s="8"/>
      <c r="J25" s="9"/>
    </row>
    <row r="26" spans="1:17" ht="24.75" customHeight="1">
      <c r="A26" s="6">
        <f t="shared" si="1"/>
        <v>23</v>
      </c>
      <c r="B26" s="7" t="s">
        <v>72</v>
      </c>
      <c r="C26" s="7" t="s">
        <v>365</v>
      </c>
      <c r="D26" s="7" t="s">
        <v>333</v>
      </c>
      <c r="E26" s="16" t="s">
        <v>765</v>
      </c>
      <c r="F26" s="8"/>
      <c r="G26" s="8"/>
      <c r="H26" s="81"/>
      <c r="I26" s="8"/>
      <c r="J26" s="9"/>
    </row>
    <row r="27" spans="1:17" ht="24.75" customHeight="1">
      <c r="A27" s="6">
        <f t="shared" si="1"/>
        <v>24</v>
      </c>
      <c r="B27" s="7" t="s">
        <v>72</v>
      </c>
      <c r="C27" s="7" t="s">
        <v>365</v>
      </c>
      <c r="D27" s="7" t="s">
        <v>364</v>
      </c>
      <c r="E27" s="16" t="s">
        <v>765</v>
      </c>
      <c r="F27" s="8"/>
      <c r="G27" s="8"/>
      <c r="H27" s="81"/>
      <c r="I27" s="8"/>
      <c r="J27" s="9"/>
    </row>
    <row r="28" spans="1:17" ht="24.75" customHeight="1">
      <c r="A28" s="6">
        <f t="shared" si="1"/>
        <v>25</v>
      </c>
      <c r="B28" s="7" t="s">
        <v>72</v>
      </c>
      <c r="C28" s="7" t="s">
        <v>365</v>
      </c>
      <c r="D28" s="7" t="s">
        <v>140</v>
      </c>
      <c r="E28" s="16" t="s">
        <v>765</v>
      </c>
      <c r="F28" s="8"/>
      <c r="G28" s="8"/>
      <c r="H28" s="81"/>
      <c r="I28" s="8"/>
      <c r="J28" s="9"/>
    </row>
    <row r="29" spans="1:17" ht="24.75" customHeight="1">
      <c r="A29" s="6">
        <f t="shared" si="1"/>
        <v>26</v>
      </c>
      <c r="B29" s="7" t="s">
        <v>72</v>
      </c>
      <c r="C29" s="7" t="s">
        <v>365</v>
      </c>
      <c r="D29" s="7" t="s">
        <v>143</v>
      </c>
      <c r="E29" s="16" t="s">
        <v>765</v>
      </c>
      <c r="F29" s="8"/>
      <c r="G29" s="8"/>
      <c r="H29" s="81"/>
      <c r="I29" s="8"/>
      <c r="J29" s="9"/>
    </row>
    <row r="30" spans="1:17" ht="24.75" customHeight="1">
      <c r="A30" s="6">
        <f t="shared" si="1"/>
        <v>27</v>
      </c>
      <c r="B30" s="7" t="s">
        <v>72</v>
      </c>
      <c r="C30" s="7" t="s">
        <v>73</v>
      </c>
      <c r="D30" s="7" t="s">
        <v>141</v>
      </c>
      <c r="E30" s="16" t="s">
        <v>766</v>
      </c>
      <c r="F30" s="8"/>
      <c r="G30" s="8"/>
      <c r="H30" s="8"/>
      <c r="I30" s="8"/>
      <c r="J30" s="9"/>
    </row>
    <row r="31" spans="1:17" s="5" customFormat="1" ht="24.75" customHeight="1">
      <c r="A31" s="115" t="s">
        <v>296</v>
      </c>
      <c r="B31" s="115"/>
      <c r="C31" s="115"/>
      <c r="D31" s="115"/>
      <c r="E31" s="2"/>
      <c r="F31" s="2"/>
      <c r="G31" s="2"/>
      <c r="H31" s="2"/>
      <c r="I31" s="3"/>
      <c r="J31" s="4"/>
      <c r="K31" s="1"/>
      <c r="L31" s="1"/>
      <c r="M31" s="1"/>
      <c r="N31" s="1"/>
      <c r="O31" s="1"/>
      <c r="P31" s="1"/>
      <c r="Q31" s="1"/>
    </row>
    <row r="32" spans="1:17" ht="24.75" customHeight="1">
      <c r="A32" s="6">
        <f>A30+1</f>
        <v>28</v>
      </c>
      <c r="B32" s="7" t="s">
        <v>75</v>
      </c>
      <c r="C32" s="7" t="s">
        <v>106</v>
      </c>
      <c r="D32" s="11" t="s">
        <v>298</v>
      </c>
      <c r="E32" s="16" t="s">
        <v>765</v>
      </c>
      <c r="F32" s="8"/>
      <c r="G32" s="8"/>
      <c r="H32" s="81"/>
      <c r="I32" s="8"/>
      <c r="J32" s="9"/>
    </row>
    <row r="33" spans="1:10" ht="24.75" customHeight="1">
      <c r="A33" s="6">
        <f t="shared" ref="A33:A72" si="2">A32+1</f>
        <v>29</v>
      </c>
      <c r="B33" s="7" t="s">
        <v>75</v>
      </c>
      <c r="C33" s="7" t="s">
        <v>106</v>
      </c>
      <c r="D33" s="11" t="s">
        <v>334</v>
      </c>
      <c r="E33" s="16" t="s">
        <v>766</v>
      </c>
      <c r="F33" s="8"/>
      <c r="G33" s="8"/>
      <c r="H33" s="8"/>
      <c r="I33" s="8"/>
      <c r="J33" s="9"/>
    </row>
    <row r="34" spans="1:10" ht="24.75" customHeight="1">
      <c r="A34" s="6">
        <f t="shared" si="2"/>
        <v>30</v>
      </c>
      <c r="B34" s="7" t="s">
        <v>75</v>
      </c>
      <c r="C34" s="7" t="s">
        <v>106</v>
      </c>
      <c r="D34" s="11" t="s">
        <v>299</v>
      </c>
      <c r="E34" s="16" t="s">
        <v>766</v>
      </c>
      <c r="F34" s="8"/>
      <c r="G34" s="8"/>
      <c r="H34" s="8"/>
      <c r="I34" s="8"/>
      <c r="J34" s="9"/>
    </row>
    <row r="35" spans="1:10" ht="24.75" customHeight="1">
      <c r="A35" s="6">
        <f t="shared" si="2"/>
        <v>31</v>
      </c>
      <c r="B35" s="7" t="s">
        <v>75</v>
      </c>
      <c r="C35" s="7" t="s">
        <v>76</v>
      </c>
      <c r="D35" s="11" t="s">
        <v>386</v>
      </c>
      <c r="E35" s="16" t="s">
        <v>720</v>
      </c>
      <c r="F35" s="8"/>
      <c r="G35" s="8"/>
      <c r="H35" s="8"/>
      <c r="I35" s="8"/>
      <c r="J35" s="9"/>
    </row>
    <row r="36" spans="1:10" ht="24.75" customHeight="1">
      <c r="A36" s="6">
        <f t="shared" si="2"/>
        <v>32</v>
      </c>
      <c r="B36" s="7" t="s">
        <v>75</v>
      </c>
      <c r="C36" s="7" t="s">
        <v>76</v>
      </c>
      <c r="D36" s="11" t="s">
        <v>300</v>
      </c>
      <c r="E36" s="16" t="s">
        <v>766</v>
      </c>
      <c r="F36" s="8"/>
      <c r="G36" s="8"/>
      <c r="H36" s="8"/>
      <c r="I36" s="8"/>
      <c r="J36" s="9"/>
    </row>
    <row r="37" spans="1:10" ht="24.75" customHeight="1">
      <c r="A37" s="6">
        <f t="shared" si="2"/>
        <v>33</v>
      </c>
      <c r="B37" s="7" t="s">
        <v>75</v>
      </c>
      <c r="C37" s="7" t="s">
        <v>76</v>
      </c>
      <c r="D37" s="11" t="s">
        <v>335</v>
      </c>
      <c r="E37" s="16" t="s">
        <v>720</v>
      </c>
      <c r="F37" s="8"/>
      <c r="G37" s="8"/>
      <c r="H37" s="8"/>
      <c r="I37" s="8"/>
      <c r="J37" s="9"/>
    </row>
    <row r="38" spans="1:10" ht="24.75" customHeight="1">
      <c r="A38" s="6">
        <f t="shared" si="2"/>
        <v>34</v>
      </c>
      <c r="B38" s="7" t="s">
        <v>75</v>
      </c>
      <c r="C38" s="7" t="s">
        <v>76</v>
      </c>
      <c r="D38" s="11" t="s">
        <v>301</v>
      </c>
      <c r="E38" s="16" t="s">
        <v>765</v>
      </c>
      <c r="F38" s="8"/>
      <c r="G38" s="8"/>
      <c r="H38" s="81"/>
      <c r="I38" s="8"/>
      <c r="J38" s="9"/>
    </row>
    <row r="39" spans="1:10" ht="24.75" customHeight="1">
      <c r="A39" s="6">
        <f t="shared" si="2"/>
        <v>35</v>
      </c>
      <c r="B39" s="7" t="s">
        <v>75</v>
      </c>
      <c r="C39" s="7" t="s">
        <v>77</v>
      </c>
      <c r="D39" s="11" t="s">
        <v>144</v>
      </c>
      <c r="E39" s="16" t="s">
        <v>765</v>
      </c>
      <c r="F39" s="8"/>
      <c r="G39" s="8"/>
      <c r="H39" s="81"/>
      <c r="I39" s="8"/>
      <c r="J39" s="9"/>
    </row>
    <row r="40" spans="1:10" ht="24.75" customHeight="1">
      <c r="A40" s="6">
        <f t="shared" si="2"/>
        <v>36</v>
      </c>
      <c r="B40" s="7" t="s">
        <v>75</v>
      </c>
      <c r="C40" s="7" t="s">
        <v>77</v>
      </c>
      <c r="D40" s="11" t="s">
        <v>145</v>
      </c>
      <c r="E40" s="16" t="s">
        <v>766</v>
      </c>
      <c r="F40" s="8"/>
      <c r="G40" s="8"/>
      <c r="H40" s="8"/>
      <c r="I40" s="8"/>
      <c r="J40" s="9"/>
    </row>
    <row r="41" spans="1:10" ht="24.75" customHeight="1">
      <c r="A41" s="6">
        <f t="shared" si="2"/>
        <v>37</v>
      </c>
      <c r="B41" s="7" t="s">
        <v>75</v>
      </c>
      <c r="C41" s="7" t="s">
        <v>77</v>
      </c>
      <c r="D41" s="11" t="s">
        <v>146</v>
      </c>
      <c r="E41" s="16" t="s">
        <v>765</v>
      </c>
      <c r="F41" s="8"/>
      <c r="G41" s="8"/>
      <c r="H41" s="81"/>
      <c r="I41" s="8"/>
      <c r="J41" s="9"/>
    </row>
    <row r="42" spans="1:10" ht="24.75" customHeight="1">
      <c r="A42" s="6">
        <f t="shared" si="2"/>
        <v>38</v>
      </c>
      <c r="B42" s="7" t="s">
        <v>75</v>
      </c>
      <c r="C42" s="7" t="s">
        <v>77</v>
      </c>
      <c r="D42" s="11" t="s">
        <v>147</v>
      </c>
      <c r="E42" s="16" t="s">
        <v>720</v>
      </c>
      <c r="F42" s="8"/>
      <c r="G42" s="8"/>
      <c r="H42" s="8"/>
      <c r="I42" s="8"/>
      <c r="J42" s="9"/>
    </row>
    <row r="43" spans="1:10" ht="24.75" customHeight="1">
      <c r="A43" s="6">
        <f t="shared" si="2"/>
        <v>39</v>
      </c>
      <c r="B43" s="7" t="s">
        <v>75</v>
      </c>
      <c r="C43" s="7" t="s">
        <v>77</v>
      </c>
      <c r="D43" s="11" t="s">
        <v>148</v>
      </c>
      <c r="E43" s="16" t="s">
        <v>720</v>
      </c>
      <c r="F43" s="8"/>
      <c r="G43" s="8"/>
      <c r="H43" s="8"/>
      <c r="I43" s="8"/>
      <c r="J43" s="9"/>
    </row>
    <row r="44" spans="1:10" ht="24.75" customHeight="1">
      <c r="A44" s="6">
        <f t="shared" si="2"/>
        <v>40</v>
      </c>
      <c r="B44" s="7" t="s">
        <v>75</v>
      </c>
      <c r="C44" s="7" t="s">
        <v>77</v>
      </c>
      <c r="D44" s="11" t="s">
        <v>149</v>
      </c>
      <c r="E44" s="16" t="s">
        <v>765</v>
      </c>
      <c r="F44" s="8"/>
      <c r="G44" s="8"/>
      <c r="H44" s="81"/>
      <c r="I44" s="8"/>
      <c r="J44" s="9"/>
    </row>
    <row r="45" spans="1:10" ht="24.75" customHeight="1">
      <c r="A45" s="6">
        <f t="shared" si="2"/>
        <v>41</v>
      </c>
      <c r="B45" s="7" t="s">
        <v>75</v>
      </c>
      <c r="C45" s="7" t="s">
        <v>77</v>
      </c>
      <c r="D45" s="11" t="s">
        <v>302</v>
      </c>
      <c r="E45" s="16" t="s">
        <v>766</v>
      </c>
      <c r="F45" s="8"/>
      <c r="G45" s="8"/>
      <c r="H45" s="8"/>
      <c r="I45" s="8"/>
      <c r="J45" s="9"/>
    </row>
    <row r="46" spans="1:10" ht="24.75" customHeight="1">
      <c r="A46" s="6">
        <f t="shared" si="2"/>
        <v>42</v>
      </c>
      <c r="B46" s="7" t="s">
        <v>75</v>
      </c>
      <c r="C46" s="7" t="s">
        <v>77</v>
      </c>
      <c r="D46" s="11" t="s">
        <v>387</v>
      </c>
      <c r="E46" s="16" t="s">
        <v>766</v>
      </c>
      <c r="F46" s="8"/>
      <c r="G46" s="8"/>
      <c r="H46" s="8"/>
      <c r="I46" s="8"/>
      <c r="J46" s="9"/>
    </row>
    <row r="47" spans="1:10" ht="24.75" customHeight="1">
      <c r="A47" s="6">
        <f t="shared" si="2"/>
        <v>43</v>
      </c>
      <c r="B47" s="7" t="s">
        <v>75</v>
      </c>
      <c r="C47" s="7" t="s">
        <v>77</v>
      </c>
      <c r="D47" s="11" t="s">
        <v>150</v>
      </c>
      <c r="E47" s="16" t="s">
        <v>720</v>
      </c>
      <c r="F47" s="8"/>
      <c r="G47" s="8"/>
      <c r="H47" s="8"/>
      <c r="I47" s="8"/>
      <c r="J47" s="9"/>
    </row>
    <row r="48" spans="1:10" ht="24.75" customHeight="1">
      <c r="A48" s="6">
        <f t="shared" si="2"/>
        <v>44</v>
      </c>
      <c r="B48" s="7" t="s">
        <v>75</v>
      </c>
      <c r="C48" s="7" t="s">
        <v>77</v>
      </c>
      <c r="D48" s="11" t="s">
        <v>151</v>
      </c>
      <c r="E48" s="16" t="s">
        <v>720</v>
      </c>
      <c r="F48" s="8"/>
      <c r="G48" s="8"/>
      <c r="H48" s="8"/>
      <c r="I48" s="8"/>
      <c r="J48" s="9"/>
    </row>
    <row r="49" spans="1:10" ht="24.75" customHeight="1">
      <c r="A49" s="6">
        <f t="shared" si="2"/>
        <v>45</v>
      </c>
      <c r="B49" s="7" t="s">
        <v>75</v>
      </c>
      <c r="C49" s="7" t="s">
        <v>77</v>
      </c>
      <c r="D49" s="11" t="s">
        <v>152</v>
      </c>
      <c r="E49" s="16" t="s">
        <v>766</v>
      </c>
      <c r="F49" s="8"/>
      <c r="G49" s="8"/>
      <c r="H49" s="8"/>
      <c r="I49" s="8"/>
      <c r="J49" s="9"/>
    </row>
    <row r="50" spans="1:10" ht="24.75" customHeight="1">
      <c r="A50" s="6">
        <f t="shared" si="2"/>
        <v>46</v>
      </c>
      <c r="B50" s="7" t="s">
        <v>75</v>
      </c>
      <c r="C50" s="7" t="s">
        <v>77</v>
      </c>
      <c r="D50" s="11" t="s">
        <v>154</v>
      </c>
      <c r="E50" s="16" t="s">
        <v>720</v>
      </c>
      <c r="F50" s="8"/>
      <c r="G50" s="8"/>
      <c r="H50" s="8"/>
      <c r="I50" s="8"/>
      <c r="J50" s="9"/>
    </row>
    <row r="51" spans="1:10" ht="24.75" customHeight="1">
      <c r="A51" s="6">
        <f t="shared" si="2"/>
        <v>47</v>
      </c>
      <c r="B51" s="7" t="s">
        <v>75</v>
      </c>
      <c r="C51" s="7" t="s">
        <v>77</v>
      </c>
      <c r="D51" s="11" t="s">
        <v>388</v>
      </c>
      <c r="E51" s="16" t="s">
        <v>765</v>
      </c>
      <c r="F51" s="8"/>
      <c r="G51" s="8"/>
      <c r="H51" s="81"/>
      <c r="I51" s="8"/>
      <c r="J51" s="9"/>
    </row>
    <row r="52" spans="1:10" ht="24.75" customHeight="1">
      <c r="A52" s="6">
        <f t="shared" si="2"/>
        <v>48</v>
      </c>
      <c r="B52" s="7" t="s">
        <v>75</v>
      </c>
      <c r="C52" s="7" t="s">
        <v>78</v>
      </c>
      <c r="D52" s="11" t="s">
        <v>153</v>
      </c>
      <c r="E52" s="16" t="s">
        <v>766</v>
      </c>
      <c r="F52" s="8"/>
      <c r="G52" s="8"/>
      <c r="H52" s="8"/>
      <c r="I52" s="8"/>
      <c r="J52" s="9"/>
    </row>
    <row r="53" spans="1:10" ht="24.75" customHeight="1">
      <c r="A53" s="6">
        <f t="shared" si="2"/>
        <v>49</v>
      </c>
      <c r="B53" s="7" t="s">
        <v>75</v>
      </c>
      <c r="C53" s="7" t="s">
        <v>79</v>
      </c>
      <c r="D53" s="11" t="s">
        <v>47</v>
      </c>
      <c r="E53" s="16" t="s">
        <v>720</v>
      </c>
      <c r="F53" s="8"/>
      <c r="G53" s="8"/>
      <c r="H53" s="8"/>
      <c r="I53" s="8"/>
      <c r="J53" s="9"/>
    </row>
    <row r="54" spans="1:10" ht="24.75" customHeight="1">
      <c r="A54" s="6">
        <f t="shared" si="2"/>
        <v>50</v>
      </c>
      <c r="B54" s="7" t="s">
        <v>75</v>
      </c>
      <c r="C54" s="7" t="s">
        <v>79</v>
      </c>
      <c r="D54" s="11" t="s">
        <v>369</v>
      </c>
      <c r="E54" s="16" t="s">
        <v>766</v>
      </c>
      <c r="F54" s="8"/>
      <c r="G54" s="8"/>
      <c r="H54" s="8"/>
      <c r="I54" s="8"/>
      <c r="J54" s="9"/>
    </row>
    <row r="55" spans="1:10" ht="24.75" customHeight="1">
      <c r="A55" s="6">
        <f t="shared" si="2"/>
        <v>51</v>
      </c>
      <c r="B55" s="7" t="s">
        <v>75</v>
      </c>
      <c r="C55" s="7" t="s">
        <v>79</v>
      </c>
      <c r="D55" s="11" t="s">
        <v>303</v>
      </c>
      <c r="E55" s="16" t="s">
        <v>765</v>
      </c>
      <c r="F55" s="8"/>
      <c r="G55" s="8"/>
      <c r="H55" s="81"/>
      <c r="I55" s="8"/>
      <c r="J55" s="9"/>
    </row>
    <row r="56" spans="1:10" ht="24.75" customHeight="1">
      <c r="A56" s="6">
        <f t="shared" si="2"/>
        <v>52</v>
      </c>
      <c r="B56" s="7" t="s">
        <v>75</v>
      </c>
      <c r="C56" s="7" t="s">
        <v>79</v>
      </c>
      <c r="D56" s="11" t="s">
        <v>155</v>
      </c>
      <c r="E56" s="16" t="s">
        <v>720</v>
      </c>
      <c r="F56" s="8"/>
      <c r="G56" s="8"/>
      <c r="H56" s="8"/>
      <c r="I56" s="8"/>
      <c r="J56" s="9"/>
    </row>
    <row r="57" spans="1:10" ht="24.75" customHeight="1">
      <c r="A57" s="6">
        <f t="shared" si="2"/>
        <v>53</v>
      </c>
      <c r="B57" s="7" t="s">
        <v>75</v>
      </c>
      <c r="C57" s="7" t="s">
        <v>79</v>
      </c>
      <c r="D57" s="11" t="s">
        <v>156</v>
      </c>
      <c r="E57" s="16" t="s">
        <v>765</v>
      </c>
      <c r="F57" s="8"/>
      <c r="G57" s="8"/>
      <c r="H57" s="81"/>
      <c r="I57" s="8"/>
      <c r="J57" s="9"/>
    </row>
    <row r="58" spans="1:10" ht="24.75" customHeight="1">
      <c r="A58" s="6">
        <f t="shared" si="2"/>
        <v>54</v>
      </c>
      <c r="B58" s="7" t="s">
        <v>75</v>
      </c>
      <c r="C58" s="7" t="s">
        <v>79</v>
      </c>
      <c r="D58" s="11" t="s">
        <v>157</v>
      </c>
      <c r="E58" s="16" t="s">
        <v>720</v>
      </c>
      <c r="F58" s="8"/>
      <c r="G58" s="8"/>
      <c r="H58" s="8"/>
      <c r="I58" s="8"/>
      <c r="J58" s="9"/>
    </row>
    <row r="59" spans="1:10" ht="24.75" customHeight="1">
      <c r="A59" s="6">
        <f t="shared" si="2"/>
        <v>55</v>
      </c>
      <c r="B59" s="7" t="s">
        <v>75</v>
      </c>
      <c r="C59" s="7" t="s">
        <v>79</v>
      </c>
      <c r="D59" s="11" t="s">
        <v>336</v>
      </c>
      <c r="E59" s="16" t="s">
        <v>766</v>
      </c>
      <c r="F59" s="8"/>
      <c r="G59" s="8"/>
      <c r="H59" s="8"/>
      <c r="I59" s="8"/>
      <c r="J59" s="9"/>
    </row>
    <row r="60" spans="1:10" ht="24.75" customHeight="1">
      <c r="A60" s="6">
        <f t="shared" si="2"/>
        <v>56</v>
      </c>
      <c r="B60" s="7" t="s">
        <v>75</v>
      </c>
      <c r="C60" s="7" t="s">
        <v>79</v>
      </c>
      <c r="D60" s="11" t="s">
        <v>337</v>
      </c>
      <c r="E60" s="16" t="s">
        <v>766</v>
      </c>
      <c r="F60" s="8"/>
      <c r="G60" s="8"/>
      <c r="H60" s="8"/>
      <c r="I60" s="8"/>
      <c r="J60" s="9"/>
    </row>
    <row r="61" spans="1:10" ht="24.75" customHeight="1">
      <c r="A61" s="6">
        <f t="shared" si="2"/>
        <v>57</v>
      </c>
      <c r="B61" s="7" t="s">
        <v>75</v>
      </c>
      <c r="C61" s="7" t="s">
        <v>79</v>
      </c>
      <c r="D61" s="11" t="s">
        <v>158</v>
      </c>
      <c r="E61" s="16" t="s">
        <v>720</v>
      </c>
      <c r="F61" s="8"/>
      <c r="G61" s="8"/>
      <c r="H61" s="8"/>
      <c r="I61" s="8"/>
      <c r="J61" s="9"/>
    </row>
    <row r="62" spans="1:10" ht="24.75" customHeight="1">
      <c r="A62" s="6">
        <f t="shared" si="2"/>
        <v>58</v>
      </c>
      <c r="B62" s="7" t="s">
        <v>75</v>
      </c>
      <c r="C62" s="7" t="s">
        <v>79</v>
      </c>
      <c r="D62" s="11" t="s">
        <v>810</v>
      </c>
      <c r="E62" s="16" t="s">
        <v>765</v>
      </c>
      <c r="F62" s="8"/>
      <c r="G62" s="8"/>
      <c r="H62" s="81"/>
      <c r="I62" s="8"/>
      <c r="J62" s="9"/>
    </row>
    <row r="63" spans="1:10" ht="24.75" customHeight="1">
      <c r="A63" s="6">
        <f t="shared" si="2"/>
        <v>59</v>
      </c>
      <c r="B63" s="7" t="s">
        <v>75</v>
      </c>
      <c r="C63" s="7" t="s">
        <v>216</v>
      </c>
      <c r="D63" s="11" t="s">
        <v>304</v>
      </c>
      <c r="E63" s="16" t="s">
        <v>720</v>
      </c>
      <c r="F63" s="16"/>
      <c r="G63" s="16"/>
      <c r="H63" s="16"/>
      <c r="I63" s="16"/>
      <c r="J63" s="7"/>
    </row>
    <row r="64" spans="1:10" ht="24.75" customHeight="1">
      <c r="A64" s="6">
        <f t="shared" si="2"/>
        <v>60</v>
      </c>
      <c r="B64" s="7" t="s">
        <v>75</v>
      </c>
      <c r="C64" s="7" t="s">
        <v>216</v>
      </c>
      <c r="D64" s="11" t="s">
        <v>217</v>
      </c>
      <c r="E64" s="16" t="s">
        <v>720</v>
      </c>
      <c r="F64" s="16"/>
      <c r="G64" s="16"/>
      <c r="H64" s="16"/>
      <c r="I64" s="16"/>
      <c r="J64" s="7"/>
    </row>
    <row r="65" spans="1:17" ht="24.75" customHeight="1">
      <c r="A65" s="6">
        <f t="shared" si="2"/>
        <v>61</v>
      </c>
      <c r="B65" s="7" t="s">
        <v>75</v>
      </c>
      <c r="C65" s="7" t="s">
        <v>80</v>
      </c>
      <c r="D65" s="11" t="s">
        <v>159</v>
      </c>
      <c r="E65" s="16" t="s">
        <v>766</v>
      </c>
      <c r="F65" s="8"/>
      <c r="G65" s="8"/>
      <c r="H65" s="8"/>
      <c r="I65" s="8"/>
      <c r="J65" s="9"/>
    </row>
    <row r="66" spans="1:17" ht="24.75" customHeight="1">
      <c r="A66" s="6">
        <f t="shared" si="2"/>
        <v>62</v>
      </c>
      <c r="B66" s="7" t="s">
        <v>75</v>
      </c>
      <c r="C66" s="7" t="s">
        <v>80</v>
      </c>
      <c r="D66" s="11" t="s">
        <v>218</v>
      </c>
      <c r="E66" s="16" t="s">
        <v>766</v>
      </c>
      <c r="F66" s="8"/>
      <c r="G66" s="8"/>
      <c r="H66" s="8"/>
      <c r="I66" s="8"/>
      <c r="J66" s="9"/>
    </row>
    <row r="67" spans="1:17" s="5" customFormat="1" ht="24.75" customHeight="1">
      <c r="A67" s="6">
        <f t="shared" si="2"/>
        <v>63</v>
      </c>
      <c r="B67" s="7" t="s">
        <v>75</v>
      </c>
      <c r="C67" s="7" t="s">
        <v>80</v>
      </c>
      <c r="D67" s="11" t="s">
        <v>389</v>
      </c>
      <c r="E67" s="16" t="s">
        <v>766</v>
      </c>
      <c r="F67" s="8"/>
      <c r="G67" s="8"/>
      <c r="H67" s="8"/>
      <c r="I67" s="8"/>
      <c r="J67" s="9"/>
      <c r="K67" s="1"/>
      <c r="L67" s="1"/>
      <c r="M67" s="1"/>
      <c r="N67" s="1"/>
      <c r="O67" s="1"/>
      <c r="P67" s="1"/>
      <c r="Q67" s="1"/>
    </row>
    <row r="68" spans="1:17" ht="24.75" customHeight="1">
      <c r="A68" s="6">
        <f t="shared" si="2"/>
        <v>64</v>
      </c>
      <c r="B68" s="7" t="s">
        <v>75</v>
      </c>
      <c r="C68" s="7" t="s">
        <v>81</v>
      </c>
      <c r="D68" s="11" t="s">
        <v>371</v>
      </c>
      <c r="E68" s="16" t="s">
        <v>720</v>
      </c>
      <c r="F68" s="8"/>
      <c r="G68" s="8"/>
      <c r="H68" s="8"/>
      <c r="I68" s="8"/>
      <c r="J68" s="9"/>
    </row>
    <row r="69" spans="1:17" ht="24.75" customHeight="1">
      <c r="A69" s="6">
        <f t="shared" si="2"/>
        <v>65</v>
      </c>
      <c r="B69" s="7" t="s">
        <v>75</v>
      </c>
      <c r="C69" s="7" t="s">
        <v>81</v>
      </c>
      <c r="D69" s="11" t="s">
        <v>372</v>
      </c>
      <c r="E69" s="16" t="s">
        <v>766</v>
      </c>
      <c r="F69" s="8"/>
      <c r="G69" s="8"/>
      <c r="H69" s="8"/>
      <c r="I69" s="8"/>
      <c r="J69" s="9"/>
    </row>
    <row r="70" spans="1:17" ht="24.75" customHeight="1">
      <c r="A70" s="6">
        <f t="shared" si="2"/>
        <v>66</v>
      </c>
      <c r="B70" s="7" t="s">
        <v>75</v>
      </c>
      <c r="C70" s="7" t="s">
        <v>81</v>
      </c>
      <c r="D70" s="11" t="s">
        <v>360</v>
      </c>
      <c r="E70" s="16" t="s">
        <v>720</v>
      </c>
      <c r="F70" s="8"/>
      <c r="G70" s="8"/>
      <c r="H70" s="8"/>
      <c r="I70" s="8"/>
      <c r="J70" s="9"/>
    </row>
    <row r="71" spans="1:17" ht="24.75" customHeight="1">
      <c r="A71" s="6">
        <f>A70+1</f>
        <v>67</v>
      </c>
      <c r="B71" s="7" t="s">
        <v>75</v>
      </c>
      <c r="C71" s="7" t="s">
        <v>81</v>
      </c>
      <c r="D71" s="11" t="s">
        <v>356</v>
      </c>
      <c r="E71" s="16" t="s">
        <v>720</v>
      </c>
      <c r="F71" s="8"/>
      <c r="G71" s="8"/>
      <c r="H71" s="8"/>
      <c r="I71" s="8"/>
      <c r="J71" s="9"/>
    </row>
    <row r="72" spans="1:17" ht="24.75" customHeight="1">
      <c r="A72" s="6">
        <f t="shared" si="2"/>
        <v>68</v>
      </c>
      <c r="B72" s="7" t="s">
        <v>75</v>
      </c>
      <c r="C72" s="7" t="s">
        <v>81</v>
      </c>
      <c r="D72" s="11" t="s">
        <v>373</v>
      </c>
      <c r="E72" s="16" t="s">
        <v>766</v>
      </c>
      <c r="F72" s="8"/>
      <c r="G72" s="8"/>
      <c r="H72" s="8"/>
      <c r="I72" s="8"/>
      <c r="J72" s="9"/>
    </row>
    <row r="73" spans="1:17" ht="24.75" customHeight="1">
      <c r="A73" s="115" t="s">
        <v>82</v>
      </c>
      <c r="B73" s="115"/>
      <c r="C73" s="115"/>
      <c r="D73" s="115"/>
      <c r="E73" s="2"/>
      <c r="F73" s="2"/>
      <c r="G73" s="2"/>
      <c r="H73" s="2"/>
      <c r="I73" s="3"/>
      <c r="J73" s="4"/>
    </row>
    <row r="74" spans="1:17" ht="24.75" customHeight="1">
      <c r="A74" s="6">
        <f>A72+1</f>
        <v>69</v>
      </c>
      <c r="B74" s="7" t="s">
        <v>83</v>
      </c>
      <c r="C74" s="7"/>
      <c r="D74" s="11" t="s">
        <v>160</v>
      </c>
      <c r="E74" s="16" t="s">
        <v>765</v>
      </c>
      <c r="F74" s="8"/>
      <c r="G74" s="8"/>
      <c r="H74" s="81"/>
      <c r="I74" s="8"/>
      <c r="J74" s="9"/>
    </row>
    <row r="75" spans="1:17" s="5" customFormat="1" ht="24.75" customHeight="1">
      <c r="A75" s="6">
        <f t="shared" si="1"/>
        <v>70</v>
      </c>
      <c r="B75" s="7" t="s">
        <v>83</v>
      </c>
      <c r="C75" s="7"/>
      <c r="D75" s="11" t="s">
        <v>161</v>
      </c>
      <c r="E75" s="16" t="s">
        <v>720</v>
      </c>
      <c r="F75" s="8"/>
      <c r="G75" s="8"/>
      <c r="H75" s="8"/>
      <c r="I75" s="8"/>
      <c r="J75" s="9"/>
      <c r="K75" s="1"/>
      <c r="L75" s="1"/>
      <c r="M75" s="1"/>
      <c r="N75" s="1"/>
      <c r="O75" s="1"/>
      <c r="P75" s="1"/>
      <c r="Q75" s="1"/>
    </row>
    <row r="76" spans="1:17" ht="24.75" customHeight="1">
      <c r="A76" s="6">
        <f t="shared" si="1"/>
        <v>71</v>
      </c>
      <c r="B76" s="7" t="s">
        <v>83</v>
      </c>
      <c r="C76" s="7"/>
      <c r="D76" s="11" t="s">
        <v>162</v>
      </c>
      <c r="E76" s="16" t="s">
        <v>720</v>
      </c>
      <c r="F76" s="8"/>
      <c r="G76" s="8"/>
      <c r="H76" s="8"/>
      <c r="I76" s="8"/>
      <c r="J76" s="9"/>
    </row>
    <row r="77" spans="1:17" ht="24.75" customHeight="1">
      <c r="A77" s="6">
        <f t="shared" si="1"/>
        <v>72</v>
      </c>
      <c r="B77" s="7" t="s">
        <v>83</v>
      </c>
      <c r="C77" s="7"/>
      <c r="D77" s="11" t="s">
        <v>305</v>
      </c>
      <c r="E77" s="16" t="s">
        <v>720</v>
      </c>
      <c r="F77" s="8"/>
      <c r="G77" s="8"/>
      <c r="H77" s="8"/>
      <c r="I77" s="8"/>
      <c r="J77" s="9"/>
    </row>
    <row r="78" spans="1:17" ht="24.75" customHeight="1">
      <c r="A78" s="6">
        <f t="shared" si="1"/>
        <v>73</v>
      </c>
      <c r="B78" s="7" t="s">
        <v>83</v>
      </c>
      <c r="C78" s="7"/>
      <c r="D78" s="11" t="s">
        <v>163</v>
      </c>
      <c r="E78" s="16" t="s">
        <v>720</v>
      </c>
      <c r="F78" s="8"/>
      <c r="G78" s="8"/>
      <c r="H78" s="8"/>
      <c r="I78" s="8"/>
      <c r="J78" s="9"/>
    </row>
    <row r="79" spans="1:17" ht="24.75" customHeight="1">
      <c r="A79" s="6">
        <f t="shared" si="1"/>
        <v>74</v>
      </c>
      <c r="B79" s="7" t="s">
        <v>83</v>
      </c>
      <c r="C79" s="7"/>
      <c r="D79" s="11" t="s">
        <v>324</v>
      </c>
      <c r="E79" s="16" t="s">
        <v>720</v>
      </c>
      <c r="F79" s="8"/>
      <c r="G79" s="8"/>
      <c r="H79" s="8"/>
      <c r="I79" s="8"/>
      <c r="J79" s="9"/>
    </row>
    <row r="80" spans="1:17" ht="24.75" customHeight="1">
      <c r="A80" s="6">
        <f t="shared" si="1"/>
        <v>75</v>
      </c>
      <c r="B80" s="7" t="s">
        <v>83</v>
      </c>
      <c r="C80" s="7"/>
      <c r="D80" s="11" t="s">
        <v>164</v>
      </c>
      <c r="E80" s="16" t="s">
        <v>720</v>
      </c>
      <c r="F80" s="8"/>
      <c r="G80" s="8"/>
      <c r="H80" s="8"/>
      <c r="I80" s="8"/>
      <c r="J80" s="9"/>
    </row>
    <row r="81" spans="1:10" ht="24.75" customHeight="1">
      <c r="A81" s="115" t="s">
        <v>165</v>
      </c>
      <c r="B81" s="115"/>
      <c r="C81" s="115"/>
      <c r="D81" s="115"/>
      <c r="E81" s="2"/>
      <c r="F81" s="2"/>
      <c r="G81" s="2"/>
      <c r="H81" s="2"/>
      <c r="I81" s="3"/>
      <c r="J81" s="4"/>
    </row>
    <row r="82" spans="1:10" ht="24.75" customHeight="1">
      <c r="A82" s="6">
        <f>A80+1</f>
        <v>76</v>
      </c>
      <c r="B82" s="7" t="s">
        <v>84</v>
      </c>
      <c r="C82" s="7" t="s">
        <v>85</v>
      </c>
      <c r="D82" s="11" t="s">
        <v>390</v>
      </c>
      <c r="E82" s="16" t="s">
        <v>766</v>
      </c>
      <c r="F82" s="8"/>
      <c r="G82" s="8"/>
      <c r="H82" s="8"/>
      <c r="I82" s="8"/>
      <c r="J82" s="9"/>
    </row>
    <row r="83" spans="1:10" ht="24.75" customHeight="1">
      <c r="A83" s="6">
        <f t="shared" ref="A83:A136" si="3">A82+1</f>
        <v>77</v>
      </c>
      <c r="B83" s="7" t="s">
        <v>84</v>
      </c>
      <c r="C83" s="7" t="s">
        <v>85</v>
      </c>
      <c r="D83" s="11" t="s">
        <v>173</v>
      </c>
      <c r="E83" s="16" t="s">
        <v>765</v>
      </c>
      <c r="F83" s="8"/>
      <c r="G83" s="8"/>
      <c r="H83" s="81"/>
      <c r="I83" s="8"/>
      <c r="J83" s="9"/>
    </row>
    <row r="84" spans="1:10" ht="24.75" customHeight="1">
      <c r="A84" s="6">
        <f t="shared" si="3"/>
        <v>78</v>
      </c>
      <c r="B84" s="7" t="s">
        <v>84</v>
      </c>
      <c r="C84" s="7" t="s">
        <v>85</v>
      </c>
      <c r="D84" s="11" t="s">
        <v>811</v>
      </c>
      <c r="E84" s="16" t="s">
        <v>765</v>
      </c>
      <c r="F84" s="8"/>
      <c r="G84" s="8"/>
      <c r="H84" s="81"/>
      <c r="I84" s="8"/>
      <c r="J84" s="9"/>
    </row>
    <row r="85" spans="1:10" ht="24.75" customHeight="1">
      <c r="A85" s="6">
        <f t="shared" si="3"/>
        <v>79</v>
      </c>
      <c r="B85" s="7" t="s">
        <v>84</v>
      </c>
      <c r="C85" s="7" t="s">
        <v>85</v>
      </c>
      <c r="D85" s="11" t="s">
        <v>219</v>
      </c>
      <c r="E85" s="16" t="s">
        <v>720</v>
      </c>
      <c r="F85" s="8"/>
      <c r="G85" s="8"/>
      <c r="H85" s="8"/>
      <c r="I85" s="8"/>
      <c r="J85" s="9"/>
    </row>
    <row r="86" spans="1:10" ht="24.75" customHeight="1">
      <c r="A86" s="6">
        <f t="shared" si="3"/>
        <v>80</v>
      </c>
      <c r="B86" s="7" t="s">
        <v>84</v>
      </c>
      <c r="C86" s="7" t="s">
        <v>85</v>
      </c>
      <c r="D86" s="11" t="s">
        <v>374</v>
      </c>
      <c r="E86" s="16" t="s">
        <v>720</v>
      </c>
      <c r="F86" s="8"/>
      <c r="G86" s="8"/>
      <c r="H86" s="8"/>
      <c r="I86" s="8"/>
      <c r="J86" s="9"/>
    </row>
    <row r="87" spans="1:10" ht="24.75" customHeight="1">
      <c r="A87" s="6">
        <f t="shared" si="3"/>
        <v>81</v>
      </c>
      <c r="B87" s="7" t="s">
        <v>84</v>
      </c>
      <c r="C87" s="7" t="s">
        <v>85</v>
      </c>
      <c r="D87" s="11" t="s">
        <v>247</v>
      </c>
      <c r="E87" s="16" t="s">
        <v>720</v>
      </c>
      <c r="F87" s="8"/>
      <c r="G87" s="8"/>
      <c r="H87" s="8"/>
      <c r="I87" s="8"/>
      <c r="J87" s="9"/>
    </row>
    <row r="88" spans="1:10" ht="24.75" customHeight="1">
      <c r="A88" s="6">
        <f t="shared" si="3"/>
        <v>82</v>
      </c>
      <c r="B88" s="7" t="s">
        <v>84</v>
      </c>
      <c r="C88" s="7" t="s">
        <v>85</v>
      </c>
      <c r="D88" s="11" t="s">
        <v>221</v>
      </c>
      <c r="E88" s="16" t="s">
        <v>720</v>
      </c>
      <c r="F88" s="8"/>
      <c r="G88" s="8"/>
      <c r="H88" s="8"/>
      <c r="I88" s="8"/>
      <c r="J88" s="9"/>
    </row>
    <row r="89" spans="1:10" ht="24.75" customHeight="1">
      <c r="A89" s="6">
        <f t="shared" si="3"/>
        <v>83</v>
      </c>
      <c r="B89" s="7" t="s">
        <v>84</v>
      </c>
      <c r="C89" s="7" t="s">
        <v>85</v>
      </c>
      <c r="D89" s="11" t="s">
        <v>260</v>
      </c>
      <c r="E89" s="16" t="s">
        <v>720</v>
      </c>
      <c r="F89" s="8"/>
      <c r="G89" s="8"/>
      <c r="H89" s="8"/>
      <c r="I89" s="8"/>
      <c r="J89" s="9"/>
    </row>
    <row r="90" spans="1:10" ht="24.75" customHeight="1">
      <c r="A90" s="6">
        <f t="shared" si="3"/>
        <v>84</v>
      </c>
      <c r="B90" s="7" t="s">
        <v>84</v>
      </c>
      <c r="C90" s="7" t="s">
        <v>85</v>
      </c>
      <c r="D90" s="11" t="s">
        <v>271</v>
      </c>
      <c r="E90" s="16" t="s">
        <v>720</v>
      </c>
      <c r="F90" s="8"/>
      <c r="G90" s="8"/>
      <c r="H90" s="8"/>
      <c r="I90" s="8"/>
      <c r="J90" s="9"/>
    </row>
    <row r="91" spans="1:10" ht="24.75" customHeight="1">
      <c r="A91" s="6">
        <f t="shared" si="3"/>
        <v>85</v>
      </c>
      <c r="B91" s="7" t="s">
        <v>84</v>
      </c>
      <c r="C91" s="7" t="s">
        <v>85</v>
      </c>
      <c r="D91" s="11" t="s">
        <v>812</v>
      </c>
      <c r="E91" s="16" t="s">
        <v>765</v>
      </c>
      <c r="F91" s="8"/>
      <c r="G91" s="8"/>
      <c r="H91" s="81"/>
      <c r="I91" s="8"/>
      <c r="J91" s="9"/>
    </row>
    <row r="92" spans="1:10" ht="24.75" customHeight="1">
      <c r="A92" s="6">
        <f t="shared" si="3"/>
        <v>86</v>
      </c>
      <c r="B92" s="7" t="s">
        <v>84</v>
      </c>
      <c r="C92" s="7" t="s">
        <v>85</v>
      </c>
      <c r="D92" s="11" t="s">
        <v>338</v>
      </c>
      <c r="E92" s="16" t="s">
        <v>766</v>
      </c>
      <c r="F92" s="8"/>
      <c r="G92" s="8"/>
      <c r="H92" s="8"/>
      <c r="I92" s="8"/>
      <c r="J92" s="9"/>
    </row>
    <row r="93" spans="1:10" ht="24.75" customHeight="1">
      <c r="A93" s="6">
        <f t="shared" si="3"/>
        <v>87</v>
      </c>
      <c r="B93" s="7" t="s">
        <v>84</v>
      </c>
      <c r="C93" s="7" t="s">
        <v>86</v>
      </c>
      <c r="D93" s="11" t="s">
        <v>42</v>
      </c>
      <c r="E93" s="16" t="s">
        <v>766</v>
      </c>
      <c r="F93" s="8"/>
      <c r="G93" s="8"/>
      <c r="H93" s="8"/>
      <c r="I93" s="8"/>
      <c r="J93" s="9"/>
    </row>
    <row r="94" spans="1:10" ht="24.75" customHeight="1">
      <c r="A94" s="6">
        <f t="shared" si="3"/>
        <v>88</v>
      </c>
      <c r="B94" s="7" t="s">
        <v>84</v>
      </c>
      <c r="C94" s="7" t="s">
        <v>86</v>
      </c>
      <c r="D94" s="11" t="s">
        <v>43</v>
      </c>
      <c r="E94" s="16" t="s">
        <v>720</v>
      </c>
      <c r="F94" s="8"/>
      <c r="G94" s="8"/>
      <c r="H94" s="8"/>
      <c r="I94" s="8"/>
      <c r="J94" s="9"/>
    </row>
    <row r="95" spans="1:10" ht="24.75" customHeight="1">
      <c r="A95" s="6">
        <f t="shared" si="3"/>
        <v>89</v>
      </c>
      <c r="B95" s="7" t="s">
        <v>84</v>
      </c>
      <c r="C95" s="7" t="s">
        <v>86</v>
      </c>
      <c r="D95" s="11" t="s">
        <v>167</v>
      </c>
      <c r="E95" s="16" t="s">
        <v>766</v>
      </c>
      <c r="F95" s="8"/>
      <c r="G95" s="8"/>
      <c r="H95" s="8"/>
      <c r="I95" s="8"/>
      <c r="J95" s="9"/>
    </row>
    <row r="96" spans="1:10" ht="24.75" customHeight="1">
      <c r="A96" s="6">
        <f t="shared" si="3"/>
        <v>90</v>
      </c>
      <c r="B96" s="7" t="s">
        <v>84</v>
      </c>
      <c r="C96" s="7" t="s">
        <v>86</v>
      </c>
      <c r="D96" s="11" t="s">
        <v>222</v>
      </c>
      <c r="E96" s="16" t="s">
        <v>766</v>
      </c>
      <c r="F96" s="8"/>
      <c r="G96" s="8"/>
      <c r="H96" s="8"/>
      <c r="I96" s="8"/>
      <c r="J96" s="9"/>
    </row>
    <row r="97" spans="1:10" ht="24.75" customHeight="1">
      <c r="A97" s="6">
        <f t="shared" si="3"/>
        <v>91</v>
      </c>
      <c r="B97" s="7" t="s">
        <v>84</v>
      </c>
      <c r="C97" s="7" t="s">
        <v>86</v>
      </c>
      <c r="D97" s="11" t="s">
        <v>396</v>
      </c>
      <c r="E97" s="16" t="s">
        <v>766</v>
      </c>
      <c r="F97" s="8"/>
      <c r="G97" s="8"/>
      <c r="H97" s="8"/>
      <c r="I97" s="8"/>
      <c r="J97" s="9"/>
    </row>
    <row r="98" spans="1:10" ht="24.75" customHeight="1">
      <c r="A98" s="6">
        <f t="shared" si="3"/>
        <v>92</v>
      </c>
      <c r="B98" s="7" t="s">
        <v>84</v>
      </c>
      <c r="C98" s="7" t="s">
        <v>86</v>
      </c>
      <c r="D98" s="11" t="s">
        <v>376</v>
      </c>
      <c r="E98" s="16" t="s">
        <v>720</v>
      </c>
      <c r="F98" s="8"/>
      <c r="G98" s="8"/>
      <c r="H98" s="8"/>
      <c r="I98" s="8"/>
      <c r="J98" s="9"/>
    </row>
    <row r="99" spans="1:10" ht="24.75" customHeight="1">
      <c r="A99" s="6">
        <f t="shared" si="3"/>
        <v>93</v>
      </c>
      <c r="B99" s="7" t="s">
        <v>84</v>
      </c>
      <c r="C99" s="7" t="s">
        <v>86</v>
      </c>
      <c r="D99" s="11" t="s">
        <v>377</v>
      </c>
      <c r="E99" s="16" t="s">
        <v>720</v>
      </c>
      <c r="F99" s="8"/>
      <c r="G99" s="8"/>
      <c r="H99" s="8"/>
      <c r="I99" s="8"/>
      <c r="J99" s="9"/>
    </row>
    <row r="100" spans="1:10" ht="24.75" customHeight="1">
      <c r="A100" s="6">
        <f t="shared" si="3"/>
        <v>94</v>
      </c>
      <c r="B100" s="7" t="s">
        <v>84</v>
      </c>
      <c r="C100" s="7" t="s">
        <v>86</v>
      </c>
      <c r="D100" s="11" t="s">
        <v>48</v>
      </c>
      <c r="E100" s="16" t="s">
        <v>720</v>
      </c>
      <c r="F100" s="8"/>
      <c r="G100" s="8"/>
      <c r="H100" s="8"/>
      <c r="I100" s="8"/>
      <c r="J100" s="9"/>
    </row>
    <row r="101" spans="1:10" ht="24.75" customHeight="1">
      <c r="A101" s="6">
        <f t="shared" si="3"/>
        <v>95</v>
      </c>
      <c r="B101" s="7" t="s">
        <v>84</v>
      </c>
      <c r="C101" s="7" t="s">
        <v>223</v>
      </c>
      <c r="D101" s="11" t="s">
        <v>339</v>
      </c>
      <c r="E101" s="16" t="s">
        <v>720</v>
      </c>
      <c r="F101" s="8"/>
      <c r="G101" s="8"/>
      <c r="H101" s="8"/>
      <c r="I101" s="8"/>
      <c r="J101" s="9"/>
    </row>
    <row r="102" spans="1:10" ht="24.75" customHeight="1">
      <c r="A102" s="6">
        <f t="shared" si="3"/>
        <v>96</v>
      </c>
      <c r="B102" s="7" t="s">
        <v>84</v>
      </c>
      <c r="C102" s="7" t="s">
        <v>223</v>
      </c>
      <c r="D102" s="11" t="s">
        <v>340</v>
      </c>
      <c r="E102" s="16" t="s">
        <v>766</v>
      </c>
      <c r="F102" s="8"/>
      <c r="G102" s="8"/>
      <c r="H102" s="8"/>
      <c r="I102" s="8"/>
      <c r="J102" s="9"/>
    </row>
    <row r="103" spans="1:10" ht="24.75" customHeight="1">
      <c r="A103" s="6">
        <f t="shared" si="3"/>
        <v>97</v>
      </c>
      <c r="B103" s="7" t="s">
        <v>84</v>
      </c>
      <c r="C103" s="7" t="s">
        <v>223</v>
      </c>
      <c r="D103" s="11" t="s">
        <v>224</v>
      </c>
      <c r="E103" s="16" t="s">
        <v>766</v>
      </c>
      <c r="F103" s="8"/>
      <c r="G103" s="8"/>
      <c r="H103" s="8"/>
      <c r="I103" s="8"/>
      <c r="J103" s="9"/>
    </row>
    <row r="104" spans="1:10" ht="24.75" customHeight="1">
      <c r="A104" s="6">
        <f t="shared" si="3"/>
        <v>98</v>
      </c>
      <c r="B104" s="7" t="s">
        <v>84</v>
      </c>
      <c r="C104" s="7" t="s">
        <v>223</v>
      </c>
      <c r="D104" s="11" t="s">
        <v>341</v>
      </c>
      <c r="E104" s="16" t="s">
        <v>720</v>
      </c>
      <c r="F104" s="8"/>
      <c r="G104" s="8"/>
      <c r="H104" s="8"/>
      <c r="I104" s="8"/>
      <c r="J104" s="9"/>
    </row>
    <row r="105" spans="1:10" ht="24.75" customHeight="1">
      <c r="A105" s="6">
        <f t="shared" si="3"/>
        <v>99</v>
      </c>
      <c r="B105" s="7" t="s">
        <v>84</v>
      </c>
      <c r="C105" s="7" t="s">
        <v>223</v>
      </c>
      <c r="D105" s="11" t="s">
        <v>225</v>
      </c>
      <c r="E105" s="16" t="s">
        <v>720</v>
      </c>
      <c r="F105" s="8"/>
      <c r="G105" s="8"/>
      <c r="H105" s="8"/>
      <c r="I105" s="8"/>
      <c r="J105" s="9"/>
    </row>
    <row r="106" spans="1:10" ht="24.75" customHeight="1">
      <c r="A106" s="6">
        <f t="shared" si="3"/>
        <v>100</v>
      </c>
      <c r="B106" s="7" t="s">
        <v>84</v>
      </c>
      <c r="C106" s="7" t="s">
        <v>223</v>
      </c>
      <c r="D106" s="11" t="s">
        <v>250</v>
      </c>
      <c r="E106" s="16" t="s">
        <v>720</v>
      </c>
      <c r="F106" s="8"/>
      <c r="G106" s="8"/>
      <c r="H106" s="8"/>
      <c r="I106" s="8"/>
      <c r="J106" s="9"/>
    </row>
    <row r="107" spans="1:10" ht="24.75" customHeight="1">
      <c r="A107" s="6">
        <f t="shared" si="3"/>
        <v>101</v>
      </c>
      <c r="B107" s="7" t="s">
        <v>84</v>
      </c>
      <c r="C107" s="7" t="s">
        <v>223</v>
      </c>
      <c r="D107" s="11" t="s">
        <v>342</v>
      </c>
      <c r="E107" s="16" t="s">
        <v>720</v>
      </c>
      <c r="F107" s="8"/>
      <c r="G107" s="8"/>
      <c r="H107" s="8"/>
      <c r="I107" s="8"/>
      <c r="J107" s="9"/>
    </row>
    <row r="108" spans="1:10" ht="48" customHeight="1">
      <c r="A108" s="6">
        <f t="shared" si="3"/>
        <v>102</v>
      </c>
      <c r="B108" s="7" t="s">
        <v>84</v>
      </c>
      <c r="C108" s="7" t="s">
        <v>223</v>
      </c>
      <c r="D108" s="11" t="s">
        <v>378</v>
      </c>
      <c r="E108" s="16" t="s">
        <v>765</v>
      </c>
      <c r="F108" s="8"/>
      <c r="G108" s="8"/>
      <c r="H108" s="81"/>
      <c r="I108" s="8"/>
      <c r="J108" s="9"/>
    </row>
    <row r="109" spans="1:10" ht="24.75" customHeight="1">
      <c r="A109" s="6">
        <f t="shared" si="3"/>
        <v>103</v>
      </c>
      <c r="B109" s="7" t="s">
        <v>84</v>
      </c>
      <c r="C109" s="7" t="s">
        <v>87</v>
      </c>
      <c r="D109" s="11" t="s">
        <v>249</v>
      </c>
      <c r="E109" s="16" t="s">
        <v>765</v>
      </c>
      <c r="F109" s="8"/>
      <c r="G109" s="8"/>
      <c r="H109" s="81"/>
      <c r="I109" s="8"/>
      <c r="J109" s="9"/>
    </row>
    <row r="110" spans="1:10" ht="24.75" customHeight="1">
      <c r="A110" s="6">
        <f t="shared" si="3"/>
        <v>104</v>
      </c>
      <c r="B110" s="7" t="s">
        <v>84</v>
      </c>
      <c r="C110" s="7" t="s">
        <v>87</v>
      </c>
      <c r="D110" s="11" t="s">
        <v>168</v>
      </c>
      <c r="E110" s="16" t="s">
        <v>765</v>
      </c>
      <c r="F110" s="8"/>
      <c r="G110" s="8"/>
      <c r="H110" s="81"/>
      <c r="I110" s="8"/>
      <c r="J110" s="9"/>
    </row>
    <row r="111" spans="1:10" ht="24.75" customHeight="1">
      <c r="A111" s="6">
        <f t="shared" si="3"/>
        <v>105</v>
      </c>
      <c r="B111" s="7" t="s">
        <v>84</v>
      </c>
      <c r="C111" s="7" t="s">
        <v>87</v>
      </c>
      <c r="D111" s="11" t="s">
        <v>49</v>
      </c>
      <c r="E111" s="16" t="s">
        <v>765</v>
      </c>
      <c r="F111" s="8"/>
      <c r="G111" s="8"/>
      <c r="H111" s="81"/>
      <c r="I111" s="8"/>
      <c r="J111" s="9"/>
    </row>
    <row r="112" spans="1:10" ht="24.75" customHeight="1">
      <c r="A112" s="6">
        <f t="shared" si="3"/>
        <v>106</v>
      </c>
      <c r="B112" s="7" t="s">
        <v>84</v>
      </c>
      <c r="C112" s="7" t="s">
        <v>87</v>
      </c>
      <c r="D112" s="11" t="s">
        <v>50</v>
      </c>
      <c r="E112" s="16" t="s">
        <v>765</v>
      </c>
      <c r="F112" s="8"/>
      <c r="G112" s="8"/>
      <c r="H112" s="81"/>
      <c r="I112" s="8"/>
      <c r="J112" s="9"/>
    </row>
    <row r="113" spans="1:10" ht="24.75" customHeight="1">
      <c r="A113" s="6">
        <f t="shared" si="3"/>
        <v>107</v>
      </c>
      <c r="B113" s="7" t="s">
        <v>84</v>
      </c>
      <c r="C113" s="7" t="s">
        <v>87</v>
      </c>
      <c r="D113" s="11" t="s">
        <v>343</v>
      </c>
      <c r="E113" s="16" t="s">
        <v>766</v>
      </c>
      <c r="F113" s="8"/>
      <c r="G113" s="8"/>
      <c r="H113" s="8"/>
      <c r="I113" s="8"/>
      <c r="J113" s="9"/>
    </row>
    <row r="114" spans="1:10" ht="24.75" customHeight="1">
      <c r="A114" s="6">
        <f t="shared" si="3"/>
        <v>108</v>
      </c>
      <c r="B114" s="7" t="s">
        <v>84</v>
      </c>
      <c r="C114" s="7" t="s">
        <v>87</v>
      </c>
      <c r="D114" s="11" t="s">
        <v>51</v>
      </c>
      <c r="E114" s="16" t="s">
        <v>765</v>
      </c>
      <c r="F114" s="8"/>
      <c r="G114" s="8"/>
      <c r="H114" s="81"/>
      <c r="I114" s="8"/>
      <c r="J114" s="9"/>
    </row>
    <row r="115" spans="1:10" ht="24.75" customHeight="1">
      <c r="A115" s="6">
        <f t="shared" si="3"/>
        <v>109</v>
      </c>
      <c r="B115" s="7" t="s">
        <v>84</v>
      </c>
      <c r="C115" s="7" t="s">
        <v>87</v>
      </c>
      <c r="D115" s="11" t="s">
        <v>169</v>
      </c>
      <c r="E115" s="16" t="s">
        <v>720</v>
      </c>
      <c r="F115" s="8"/>
      <c r="G115" s="8"/>
      <c r="H115" s="8"/>
      <c r="I115" s="8"/>
      <c r="J115" s="9"/>
    </row>
    <row r="116" spans="1:10" ht="24.75" customHeight="1">
      <c r="A116" s="6">
        <f t="shared" si="3"/>
        <v>110</v>
      </c>
      <c r="B116" s="7" t="s">
        <v>84</v>
      </c>
      <c r="C116" s="7" t="s">
        <v>87</v>
      </c>
      <c r="D116" s="11" t="s">
        <v>759</v>
      </c>
      <c r="E116" s="16" t="s">
        <v>720</v>
      </c>
      <c r="F116" s="8"/>
      <c r="G116" s="8"/>
      <c r="H116" s="8"/>
      <c r="I116" s="8"/>
      <c r="J116" s="9"/>
    </row>
    <row r="117" spans="1:10" ht="24.75" customHeight="1">
      <c r="A117" s="6">
        <f t="shared" si="3"/>
        <v>111</v>
      </c>
      <c r="B117" s="7" t="s">
        <v>84</v>
      </c>
      <c r="C117" s="7" t="s">
        <v>88</v>
      </c>
      <c r="D117" s="11" t="s">
        <v>170</v>
      </c>
      <c r="E117" s="16" t="s">
        <v>765</v>
      </c>
      <c r="F117" s="8"/>
      <c r="G117" s="8"/>
      <c r="H117" s="81"/>
      <c r="I117" s="8"/>
      <c r="J117" s="9"/>
    </row>
    <row r="118" spans="1:10" ht="24.75" customHeight="1">
      <c r="A118" s="6">
        <f t="shared" si="3"/>
        <v>112</v>
      </c>
      <c r="B118" s="7" t="s">
        <v>84</v>
      </c>
      <c r="C118" s="7" t="s">
        <v>88</v>
      </c>
      <c r="D118" s="11" t="s">
        <v>344</v>
      </c>
      <c r="E118" s="16" t="s">
        <v>720</v>
      </c>
      <c r="F118" s="8"/>
      <c r="G118" s="8"/>
      <c r="H118" s="8"/>
      <c r="I118" s="8"/>
      <c r="J118" s="9"/>
    </row>
    <row r="119" spans="1:10" ht="24.75" customHeight="1">
      <c r="A119" s="6">
        <f t="shared" si="3"/>
        <v>113</v>
      </c>
      <c r="B119" s="7" t="s">
        <v>84</v>
      </c>
      <c r="C119" s="7" t="s">
        <v>88</v>
      </c>
      <c r="D119" s="11" t="s">
        <v>171</v>
      </c>
      <c r="E119" s="16" t="s">
        <v>766</v>
      </c>
      <c r="F119" s="8"/>
      <c r="G119" s="8"/>
      <c r="H119" s="8"/>
      <c r="I119" s="8"/>
      <c r="J119" s="9"/>
    </row>
    <row r="120" spans="1:10" ht="24.75" customHeight="1">
      <c r="A120" s="6">
        <f t="shared" si="3"/>
        <v>114</v>
      </c>
      <c r="B120" s="7" t="s">
        <v>84</v>
      </c>
      <c r="C120" s="7" t="s">
        <v>88</v>
      </c>
      <c r="D120" s="11" t="s">
        <v>376</v>
      </c>
      <c r="E120" s="16" t="s">
        <v>720</v>
      </c>
      <c r="F120" s="8"/>
      <c r="G120" s="8"/>
      <c r="H120" s="8"/>
      <c r="I120" s="8"/>
      <c r="J120" s="9"/>
    </row>
    <row r="121" spans="1:10" ht="24.75" customHeight="1">
      <c r="A121" s="6">
        <f t="shared" si="3"/>
        <v>115</v>
      </c>
      <c r="B121" s="7" t="s">
        <v>84</v>
      </c>
      <c r="C121" s="7" t="s">
        <v>88</v>
      </c>
      <c r="D121" s="11" t="s">
        <v>377</v>
      </c>
      <c r="E121" s="16" t="s">
        <v>720</v>
      </c>
      <c r="F121" s="8"/>
      <c r="G121" s="8"/>
      <c r="H121" s="8"/>
      <c r="I121" s="8"/>
      <c r="J121" s="9"/>
    </row>
    <row r="122" spans="1:10" ht="24.75" customHeight="1">
      <c r="A122" s="6">
        <f t="shared" si="3"/>
        <v>116</v>
      </c>
      <c r="B122" s="7" t="s">
        <v>84</v>
      </c>
      <c r="C122" s="7" t="s">
        <v>89</v>
      </c>
      <c r="D122" s="11" t="s">
        <v>52</v>
      </c>
      <c r="E122" s="16" t="s">
        <v>765</v>
      </c>
      <c r="F122" s="8"/>
      <c r="G122" s="8"/>
      <c r="H122" s="81"/>
      <c r="I122" s="8"/>
      <c r="J122" s="9"/>
    </row>
    <row r="123" spans="1:10" ht="24.75" customHeight="1">
      <c r="A123" s="6">
        <f t="shared" si="3"/>
        <v>117</v>
      </c>
      <c r="B123" s="7" t="s">
        <v>84</v>
      </c>
      <c r="C123" s="7" t="s">
        <v>89</v>
      </c>
      <c r="D123" s="11" t="s">
        <v>379</v>
      </c>
      <c r="E123" s="16" t="s">
        <v>720</v>
      </c>
      <c r="F123" s="8"/>
      <c r="G123" s="8"/>
      <c r="H123" s="8"/>
      <c r="I123" s="8"/>
      <c r="J123" s="9"/>
    </row>
    <row r="124" spans="1:10" ht="24.75" customHeight="1">
      <c r="A124" s="6">
        <f t="shared" si="3"/>
        <v>118</v>
      </c>
      <c r="B124" s="7" t="s">
        <v>84</v>
      </c>
      <c r="C124" s="7" t="s">
        <v>89</v>
      </c>
      <c r="D124" s="11" t="s">
        <v>377</v>
      </c>
      <c r="E124" s="16" t="s">
        <v>720</v>
      </c>
      <c r="F124" s="8"/>
      <c r="G124" s="8"/>
      <c r="H124" s="8"/>
      <c r="I124" s="8"/>
      <c r="J124" s="9"/>
    </row>
    <row r="125" spans="1:10" ht="24.75" customHeight="1">
      <c r="A125" s="6">
        <f t="shared" si="3"/>
        <v>119</v>
      </c>
      <c r="B125" s="7" t="s">
        <v>84</v>
      </c>
      <c r="C125" s="7" t="s">
        <v>89</v>
      </c>
      <c r="D125" s="11" t="s">
        <v>380</v>
      </c>
      <c r="E125" s="16" t="s">
        <v>766</v>
      </c>
      <c r="F125" s="8"/>
      <c r="G125" s="8"/>
      <c r="H125" s="8"/>
      <c r="I125" s="8"/>
      <c r="J125" s="9"/>
    </row>
    <row r="126" spans="1:10" ht="24.75" customHeight="1">
      <c r="A126" s="6">
        <f t="shared" si="3"/>
        <v>120</v>
      </c>
      <c r="B126" s="7" t="s">
        <v>84</v>
      </c>
      <c r="C126" s="7" t="s">
        <v>326</v>
      </c>
      <c r="D126" s="11" t="s">
        <v>172</v>
      </c>
      <c r="E126" s="16" t="s">
        <v>765</v>
      </c>
      <c r="F126" s="8"/>
      <c r="G126" s="8"/>
      <c r="H126" s="81"/>
      <c r="I126" s="8"/>
      <c r="J126" s="9"/>
    </row>
    <row r="127" spans="1:10" ht="24.75" customHeight="1">
      <c r="A127" s="6">
        <f>A126+1</f>
        <v>121</v>
      </c>
      <c r="B127" s="7" t="s">
        <v>84</v>
      </c>
      <c r="C127" s="7" t="s">
        <v>209</v>
      </c>
      <c r="D127" s="11" t="s">
        <v>253</v>
      </c>
      <c r="E127" s="16" t="s">
        <v>765</v>
      </c>
      <c r="F127" s="8"/>
      <c r="G127" s="8"/>
      <c r="H127" s="81"/>
      <c r="I127" s="8"/>
      <c r="J127" s="9"/>
    </row>
    <row r="128" spans="1:10" ht="24.75" customHeight="1">
      <c r="A128" s="6">
        <f t="shared" si="3"/>
        <v>122</v>
      </c>
      <c r="B128" s="7" t="s">
        <v>84</v>
      </c>
      <c r="C128" s="7" t="s">
        <v>209</v>
      </c>
      <c r="D128" s="11" t="s">
        <v>53</v>
      </c>
      <c r="E128" s="16" t="s">
        <v>765</v>
      </c>
      <c r="F128" s="8"/>
      <c r="G128" s="8"/>
      <c r="H128" s="81"/>
      <c r="I128" s="8"/>
      <c r="J128" s="9"/>
    </row>
    <row r="129" spans="1:17" ht="24.75" customHeight="1">
      <c r="A129" s="6">
        <f t="shared" si="3"/>
        <v>123</v>
      </c>
      <c r="B129" s="7" t="s">
        <v>84</v>
      </c>
      <c r="C129" s="7" t="s">
        <v>209</v>
      </c>
      <c r="D129" s="11" t="s">
        <v>251</v>
      </c>
      <c r="E129" s="16" t="s">
        <v>765</v>
      </c>
      <c r="F129" s="8"/>
      <c r="G129" s="8"/>
      <c r="H129" s="81"/>
      <c r="I129" s="8"/>
      <c r="J129" s="9"/>
    </row>
    <row r="130" spans="1:17" s="5" customFormat="1" ht="24.75" customHeight="1">
      <c r="A130" s="6">
        <f t="shared" si="3"/>
        <v>124</v>
      </c>
      <c r="B130" s="7" t="s">
        <v>84</v>
      </c>
      <c r="C130" s="7" t="s">
        <v>209</v>
      </c>
      <c r="D130" s="11" t="s">
        <v>252</v>
      </c>
      <c r="E130" s="16" t="s">
        <v>720</v>
      </c>
      <c r="F130" s="8"/>
      <c r="G130" s="8"/>
      <c r="H130" s="8"/>
      <c r="I130" s="8"/>
      <c r="J130" s="9"/>
      <c r="K130" s="1"/>
      <c r="L130" s="1"/>
      <c r="M130" s="1"/>
      <c r="N130" s="1"/>
      <c r="O130" s="1"/>
      <c r="P130" s="1"/>
      <c r="Q130" s="1"/>
    </row>
    <row r="131" spans="1:17" ht="24.75" customHeight="1">
      <c r="A131" s="6">
        <f t="shared" si="3"/>
        <v>125</v>
      </c>
      <c r="B131" s="7" t="s">
        <v>84</v>
      </c>
      <c r="C131" s="7" t="s">
        <v>209</v>
      </c>
      <c r="D131" s="11" t="s">
        <v>174</v>
      </c>
      <c r="E131" s="16" t="s">
        <v>765</v>
      </c>
      <c r="F131" s="8"/>
      <c r="G131" s="8"/>
      <c r="H131" s="81"/>
      <c r="I131" s="8"/>
      <c r="J131" s="9"/>
    </row>
    <row r="132" spans="1:17" ht="24.75" customHeight="1">
      <c r="A132" s="6">
        <f t="shared" si="3"/>
        <v>126</v>
      </c>
      <c r="B132" s="7" t="s">
        <v>84</v>
      </c>
      <c r="C132" s="7" t="s">
        <v>209</v>
      </c>
      <c r="D132" s="11" t="s">
        <v>419</v>
      </c>
      <c r="E132" s="16" t="s">
        <v>765</v>
      </c>
      <c r="F132" s="8"/>
      <c r="G132" s="8"/>
      <c r="H132" s="81"/>
      <c r="I132" s="8"/>
      <c r="J132" s="9"/>
    </row>
    <row r="133" spans="1:17" ht="24.75" customHeight="1">
      <c r="A133" s="6">
        <f t="shared" si="3"/>
        <v>127</v>
      </c>
      <c r="B133" s="7" t="s">
        <v>84</v>
      </c>
      <c r="C133" s="7" t="s">
        <v>209</v>
      </c>
      <c r="D133" s="11" t="s">
        <v>291</v>
      </c>
      <c r="E133" s="16" t="s">
        <v>720</v>
      </c>
      <c r="F133" s="8"/>
      <c r="G133" s="8"/>
      <c r="H133" s="8"/>
      <c r="I133" s="8"/>
      <c r="J133" s="9"/>
    </row>
    <row r="134" spans="1:17" ht="24.75" customHeight="1">
      <c r="A134" s="6">
        <f t="shared" si="3"/>
        <v>128</v>
      </c>
      <c r="B134" s="7" t="s">
        <v>84</v>
      </c>
      <c r="C134" s="7" t="s">
        <v>209</v>
      </c>
      <c r="D134" s="11" t="s">
        <v>816</v>
      </c>
      <c r="E134" s="16" t="s">
        <v>765</v>
      </c>
      <c r="F134" s="8"/>
      <c r="G134" s="8"/>
      <c r="H134" s="81"/>
      <c r="I134" s="8"/>
      <c r="J134" s="9"/>
    </row>
    <row r="135" spans="1:17" ht="24.75" customHeight="1">
      <c r="A135" s="6">
        <f t="shared" si="3"/>
        <v>129</v>
      </c>
      <c r="B135" s="7" t="s">
        <v>84</v>
      </c>
      <c r="C135" s="7" t="s">
        <v>209</v>
      </c>
      <c r="D135" s="11" t="s">
        <v>394</v>
      </c>
      <c r="E135" s="16" t="s">
        <v>765</v>
      </c>
      <c r="F135" s="8"/>
      <c r="G135" s="8"/>
      <c r="H135" s="81"/>
      <c r="I135" s="8"/>
      <c r="J135" s="9"/>
    </row>
    <row r="136" spans="1:17" ht="24.75" customHeight="1">
      <c r="A136" s="6">
        <f t="shared" si="3"/>
        <v>130</v>
      </c>
      <c r="B136" s="7" t="s">
        <v>84</v>
      </c>
      <c r="C136" s="7" t="s">
        <v>209</v>
      </c>
      <c r="D136" s="11" t="s">
        <v>232</v>
      </c>
      <c r="E136" s="16" t="s">
        <v>765</v>
      </c>
      <c r="F136" s="8"/>
      <c r="G136" s="8"/>
      <c r="H136" s="81"/>
      <c r="I136" s="8"/>
      <c r="J136" s="9"/>
    </row>
    <row r="137" spans="1:17" ht="24.75" customHeight="1">
      <c r="A137" s="115" t="s">
        <v>175</v>
      </c>
      <c r="B137" s="115"/>
      <c r="C137" s="115"/>
      <c r="D137" s="115"/>
      <c r="E137" s="2"/>
      <c r="F137" s="2"/>
      <c r="G137" s="2"/>
      <c r="H137" s="2"/>
      <c r="I137" s="3"/>
      <c r="J137" s="4"/>
    </row>
    <row r="138" spans="1:17" ht="24.75" customHeight="1">
      <c r="A138" s="6">
        <f>A136+1</f>
        <v>131</v>
      </c>
      <c r="B138" s="7" t="s">
        <v>90</v>
      </c>
      <c r="C138" s="7" t="s">
        <v>85</v>
      </c>
      <c r="D138" s="11" t="s">
        <v>390</v>
      </c>
      <c r="E138" s="16" t="s">
        <v>766</v>
      </c>
      <c r="F138" s="8"/>
      <c r="G138" s="8"/>
      <c r="H138" s="8"/>
      <c r="I138" s="8"/>
      <c r="J138" s="9"/>
    </row>
    <row r="139" spans="1:17" ht="24.75" customHeight="1">
      <c r="A139" s="6">
        <f t="shared" ref="A139:A237" si="4">A138+1</f>
        <v>132</v>
      </c>
      <c r="B139" s="7" t="s">
        <v>90</v>
      </c>
      <c r="C139" s="7" t="s">
        <v>85</v>
      </c>
      <c r="D139" s="11" t="s">
        <v>181</v>
      </c>
      <c r="E139" s="16" t="s">
        <v>765</v>
      </c>
      <c r="F139" s="8"/>
      <c r="G139" s="8"/>
      <c r="H139" s="81"/>
      <c r="I139" s="8"/>
      <c r="J139" s="9"/>
    </row>
    <row r="140" spans="1:17" ht="24.75" customHeight="1">
      <c r="A140" s="6">
        <f t="shared" si="4"/>
        <v>133</v>
      </c>
      <c r="B140" s="7" t="s">
        <v>90</v>
      </c>
      <c r="C140" s="7" t="s">
        <v>85</v>
      </c>
      <c r="D140" s="11" t="s">
        <v>226</v>
      </c>
      <c r="E140" s="16" t="s">
        <v>765</v>
      </c>
      <c r="F140" s="8"/>
      <c r="G140" s="8"/>
      <c r="H140" s="81"/>
      <c r="I140" s="8"/>
      <c r="J140" s="9"/>
    </row>
    <row r="141" spans="1:17" ht="24.75" customHeight="1">
      <c r="A141" s="6">
        <f t="shared" si="4"/>
        <v>134</v>
      </c>
      <c r="B141" s="7" t="s">
        <v>90</v>
      </c>
      <c r="C141" s="7" t="s">
        <v>85</v>
      </c>
      <c r="D141" s="11" t="s">
        <v>345</v>
      </c>
      <c r="E141" s="16" t="s">
        <v>720</v>
      </c>
      <c r="F141" s="8"/>
      <c r="G141" s="8"/>
      <c r="H141" s="8"/>
      <c r="I141" s="8"/>
      <c r="J141" s="9"/>
    </row>
    <row r="142" spans="1:17" ht="24.75" customHeight="1">
      <c r="A142" s="6">
        <f t="shared" si="4"/>
        <v>135</v>
      </c>
      <c r="B142" s="7" t="s">
        <v>90</v>
      </c>
      <c r="C142" s="7" t="s">
        <v>85</v>
      </c>
      <c r="D142" s="11" t="s">
        <v>346</v>
      </c>
      <c r="E142" s="16" t="s">
        <v>720</v>
      </c>
      <c r="F142" s="8"/>
      <c r="G142" s="8"/>
      <c r="H142" s="8"/>
      <c r="I142" s="8"/>
      <c r="J142" s="9"/>
    </row>
    <row r="143" spans="1:17" ht="24.75" customHeight="1">
      <c r="A143" s="6">
        <f t="shared" si="4"/>
        <v>136</v>
      </c>
      <c r="B143" s="7" t="s">
        <v>90</v>
      </c>
      <c r="C143" s="7" t="s">
        <v>85</v>
      </c>
      <c r="D143" s="11" t="s">
        <v>391</v>
      </c>
      <c r="E143" s="16" t="s">
        <v>766</v>
      </c>
      <c r="F143" s="8"/>
      <c r="G143" s="8"/>
      <c r="H143" s="8"/>
      <c r="I143" s="8"/>
      <c r="J143" s="9"/>
    </row>
    <row r="144" spans="1:17" ht="24.75" customHeight="1">
      <c r="A144" s="6">
        <f t="shared" si="4"/>
        <v>137</v>
      </c>
      <c r="B144" s="7" t="s">
        <v>90</v>
      </c>
      <c r="C144" s="7" t="s">
        <v>85</v>
      </c>
      <c r="D144" s="11" t="s">
        <v>261</v>
      </c>
      <c r="E144" s="16" t="s">
        <v>765</v>
      </c>
      <c r="F144" s="8"/>
      <c r="G144" s="8"/>
      <c r="H144" s="81"/>
      <c r="I144" s="8"/>
      <c r="J144" s="9"/>
    </row>
    <row r="145" spans="1:10" ht="24.75" customHeight="1">
      <c r="A145" s="6">
        <f t="shared" si="4"/>
        <v>138</v>
      </c>
      <c r="B145" s="7" t="s">
        <v>90</v>
      </c>
      <c r="C145" s="7" t="s">
        <v>85</v>
      </c>
      <c r="D145" s="11" t="s">
        <v>262</v>
      </c>
      <c r="E145" s="16" t="s">
        <v>766</v>
      </c>
      <c r="F145" s="8"/>
      <c r="G145" s="8"/>
      <c r="H145" s="8"/>
      <c r="I145" s="8"/>
      <c r="J145" s="9"/>
    </row>
    <row r="146" spans="1:10" ht="24.75" customHeight="1">
      <c r="A146" s="6">
        <f t="shared" si="4"/>
        <v>139</v>
      </c>
      <c r="B146" s="7" t="s">
        <v>90</v>
      </c>
      <c r="C146" s="7" t="s">
        <v>85</v>
      </c>
      <c r="D146" s="11" t="s">
        <v>183</v>
      </c>
      <c r="E146" s="16" t="s">
        <v>765</v>
      </c>
      <c r="F146" s="8"/>
      <c r="G146" s="8"/>
      <c r="H146" s="81"/>
      <c r="I146" s="8"/>
      <c r="J146" s="9"/>
    </row>
    <row r="147" spans="1:10" ht="24.75" customHeight="1">
      <c r="A147" s="6">
        <f t="shared" si="4"/>
        <v>140</v>
      </c>
      <c r="B147" s="7" t="s">
        <v>90</v>
      </c>
      <c r="C147" s="7" t="s">
        <v>85</v>
      </c>
      <c r="D147" s="11" t="s">
        <v>228</v>
      </c>
      <c r="E147" s="16" t="s">
        <v>765</v>
      </c>
      <c r="F147" s="8"/>
      <c r="G147" s="8"/>
      <c r="H147" s="81"/>
      <c r="I147" s="8"/>
      <c r="J147" s="9"/>
    </row>
    <row r="148" spans="1:10" ht="24.75" customHeight="1">
      <c r="A148" s="6">
        <f t="shared" si="4"/>
        <v>141</v>
      </c>
      <c r="B148" s="7" t="s">
        <v>90</v>
      </c>
      <c r="C148" s="7" t="s">
        <v>85</v>
      </c>
      <c r="D148" s="11" t="s">
        <v>91</v>
      </c>
      <c r="E148" s="16" t="s">
        <v>766</v>
      </c>
      <c r="F148" s="8"/>
      <c r="G148" s="8"/>
      <c r="H148" s="8"/>
      <c r="I148" s="8"/>
      <c r="J148" s="9"/>
    </row>
    <row r="149" spans="1:10" ht="24.75" customHeight="1">
      <c r="A149" s="6">
        <f t="shared" si="4"/>
        <v>142</v>
      </c>
      <c r="B149" s="7" t="s">
        <v>90</v>
      </c>
      <c r="C149" s="7" t="s">
        <v>85</v>
      </c>
      <c r="D149" s="11" t="s">
        <v>347</v>
      </c>
      <c r="E149" s="16" t="s">
        <v>766</v>
      </c>
      <c r="F149" s="8"/>
      <c r="G149" s="8"/>
      <c r="H149" s="8"/>
      <c r="I149" s="8"/>
      <c r="J149" s="9"/>
    </row>
    <row r="150" spans="1:10" ht="24.75" customHeight="1">
      <c r="A150" s="6">
        <f t="shared" si="4"/>
        <v>143</v>
      </c>
      <c r="B150" s="7" t="s">
        <v>90</v>
      </c>
      <c r="C150" s="7" t="s">
        <v>85</v>
      </c>
      <c r="D150" s="11" t="s">
        <v>92</v>
      </c>
      <c r="E150" s="16" t="s">
        <v>766</v>
      </c>
      <c r="F150" s="8"/>
      <c r="G150" s="8"/>
      <c r="H150" s="8"/>
      <c r="I150" s="8"/>
      <c r="J150" s="9"/>
    </row>
    <row r="151" spans="1:10" ht="24.75" customHeight="1">
      <c r="A151" s="6">
        <f t="shared" si="4"/>
        <v>144</v>
      </c>
      <c r="B151" s="7" t="s">
        <v>90</v>
      </c>
      <c r="C151" s="7" t="s">
        <v>85</v>
      </c>
      <c r="D151" s="11" t="s">
        <v>219</v>
      </c>
      <c r="E151" s="16" t="s">
        <v>720</v>
      </c>
      <c r="F151" s="8"/>
      <c r="G151" s="8"/>
      <c r="H151" s="8"/>
      <c r="I151" s="8"/>
      <c r="J151" s="9"/>
    </row>
    <row r="152" spans="1:10" ht="24.75" customHeight="1">
      <c r="A152" s="6">
        <f t="shared" si="4"/>
        <v>145</v>
      </c>
      <c r="B152" s="7" t="s">
        <v>90</v>
      </c>
      <c r="C152" s="7" t="s">
        <v>85</v>
      </c>
      <c r="D152" s="11" t="s">
        <v>220</v>
      </c>
      <c r="E152" s="16" t="s">
        <v>766</v>
      </c>
      <c r="F152" s="8"/>
      <c r="G152" s="8"/>
      <c r="H152" s="8"/>
      <c r="I152" s="8"/>
      <c r="J152" s="9"/>
    </row>
    <row r="153" spans="1:10" ht="24.75" customHeight="1">
      <c r="A153" s="6">
        <f t="shared" si="4"/>
        <v>146</v>
      </c>
      <c r="B153" s="7" t="s">
        <v>90</v>
      </c>
      <c r="C153" s="7" t="s">
        <v>85</v>
      </c>
      <c r="D153" s="11" t="s">
        <v>247</v>
      </c>
      <c r="E153" s="16" t="s">
        <v>720</v>
      </c>
      <c r="F153" s="8"/>
      <c r="G153" s="8"/>
      <c r="H153" s="8"/>
      <c r="I153" s="8"/>
      <c r="J153" s="9"/>
    </row>
    <row r="154" spans="1:10" ht="24.75" customHeight="1">
      <c r="A154" s="6">
        <f t="shared" si="4"/>
        <v>147</v>
      </c>
      <c r="B154" s="7" t="s">
        <v>90</v>
      </c>
      <c r="C154" s="7" t="s">
        <v>85</v>
      </c>
      <c r="D154" s="11" t="s">
        <v>221</v>
      </c>
      <c r="E154" s="16" t="s">
        <v>720</v>
      </c>
      <c r="F154" s="8"/>
      <c r="G154" s="8"/>
      <c r="H154" s="8"/>
      <c r="I154" s="8"/>
      <c r="J154" s="9"/>
    </row>
    <row r="155" spans="1:10" ht="24.75" customHeight="1">
      <c r="A155" s="6">
        <f t="shared" si="4"/>
        <v>148</v>
      </c>
      <c r="B155" s="7" t="s">
        <v>90</v>
      </c>
      <c r="C155" s="7" t="s">
        <v>85</v>
      </c>
      <c r="D155" s="11" t="s">
        <v>260</v>
      </c>
      <c r="E155" s="16" t="s">
        <v>720</v>
      </c>
      <c r="F155" s="8"/>
      <c r="G155" s="8"/>
      <c r="H155" s="8"/>
      <c r="I155" s="8"/>
      <c r="J155" s="9"/>
    </row>
    <row r="156" spans="1:10" ht="24.75" customHeight="1">
      <c r="A156" s="6">
        <f t="shared" si="4"/>
        <v>149</v>
      </c>
      <c r="B156" s="7" t="s">
        <v>90</v>
      </c>
      <c r="C156" s="7" t="s">
        <v>85</v>
      </c>
      <c r="D156" s="11" t="s">
        <v>270</v>
      </c>
      <c r="E156" s="16" t="s">
        <v>720</v>
      </c>
      <c r="F156" s="8"/>
      <c r="G156" s="8"/>
      <c r="H156" s="8"/>
      <c r="I156" s="8"/>
      <c r="J156" s="9"/>
    </row>
    <row r="157" spans="1:10" ht="24.75" customHeight="1">
      <c r="A157" s="6">
        <f t="shared" si="4"/>
        <v>150</v>
      </c>
      <c r="B157" s="7" t="s">
        <v>90</v>
      </c>
      <c r="C157" s="7" t="s">
        <v>85</v>
      </c>
      <c r="D157" s="11" t="s">
        <v>812</v>
      </c>
      <c r="E157" s="16" t="s">
        <v>765</v>
      </c>
      <c r="F157" s="8"/>
      <c r="G157" s="8"/>
      <c r="H157" s="81"/>
      <c r="I157" s="8"/>
      <c r="J157" s="9"/>
    </row>
    <row r="158" spans="1:10" ht="24.75" customHeight="1">
      <c r="A158" s="6">
        <f t="shared" si="4"/>
        <v>151</v>
      </c>
      <c r="B158" s="7" t="s">
        <v>90</v>
      </c>
      <c r="C158" s="7" t="s">
        <v>85</v>
      </c>
      <c r="D158" s="11" t="s">
        <v>338</v>
      </c>
      <c r="E158" s="16" t="s">
        <v>766</v>
      </c>
      <c r="F158" s="8"/>
      <c r="G158" s="8"/>
      <c r="H158" s="8"/>
      <c r="I158" s="8"/>
      <c r="J158" s="9"/>
    </row>
    <row r="159" spans="1:10" ht="24.75" customHeight="1">
      <c r="A159" s="6">
        <f t="shared" si="4"/>
        <v>152</v>
      </c>
      <c r="B159" s="7" t="s">
        <v>90</v>
      </c>
      <c r="C159" s="7" t="s">
        <v>85</v>
      </c>
      <c r="D159" s="11" t="s">
        <v>227</v>
      </c>
      <c r="E159" s="16" t="s">
        <v>765</v>
      </c>
      <c r="F159" s="8"/>
      <c r="G159" s="8"/>
      <c r="H159" s="81"/>
      <c r="I159" s="8"/>
      <c r="J159" s="9"/>
    </row>
    <row r="160" spans="1:10" ht="24.75" customHeight="1">
      <c r="A160" s="6">
        <f t="shared" si="4"/>
        <v>153</v>
      </c>
      <c r="B160" s="7" t="s">
        <v>90</v>
      </c>
      <c r="C160" s="7" t="s">
        <v>85</v>
      </c>
      <c r="D160" s="11" t="s">
        <v>182</v>
      </c>
      <c r="E160" s="16" t="s">
        <v>765</v>
      </c>
      <c r="F160" s="8"/>
      <c r="G160" s="8"/>
      <c r="H160" s="81"/>
      <c r="I160" s="8"/>
      <c r="J160" s="9"/>
    </row>
    <row r="161" spans="1:10" ht="24.75" customHeight="1">
      <c r="A161" s="6">
        <f t="shared" si="4"/>
        <v>154</v>
      </c>
      <c r="B161" s="7" t="s">
        <v>90</v>
      </c>
      <c r="C161" s="7" t="s">
        <v>85</v>
      </c>
      <c r="D161" s="11" t="s">
        <v>142</v>
      </c>
      <c r="E161" s="16" t="s">
        <v>766</v>
      </c>
      <c r="F161" s="8"/>
      <c r="G161" s="8"/>
      <c r="H161" s="8"/>
      <c r="I161" s="8"/>
      <c r="J161" s="9"/>
    </row>
    <row r="162" spans="1:10" ht="24.75" customHeight="1">
      <c r="A162" s="6">
        <f t="shared" si="4"/>
        <v>155</v>
      </c>
      <c r="B162" s="7" t="s">
        <v>90</v>
      </c>
      <c r="C162" s="7" t="s">
        <v>93</v>
      </c>
      <c r="D162" s="11" t="s">
        <v>176</v>
      </c>
      <c r="E162" s="16" t="s">
        <v>765</v>
      </c>
      <c r="F162" s="8"/>
      <c r="G162" s="8"/>
      <c r="H162" s="81"/>
      <c r="I162" s="8"/>
      <c r="J162" s="9"/>
    </row>
    <row r="163" spans="1:10" ht="24.75" customHeight="1">
      <c r="A163" s="6">
        <f t="shared" si="4"/>
        <v>156</v>
      </c>
      <c r="B163" s="7" t="s">
        <v>90</v>
      </c>
      <c r="C163" s="7" t="s">
        <v>93</v>
      </c>
      <c r="D163" s="11" t="s">
        <v>813</v>
      </c>
      <c r="E163" s="16" t="s">
        <v>765</v>
      </c>
      <c r="F163" s="8"/>
      <c r="G163" s="8"/>
      <c r="H163" s="81"/>
      <c r="I163" s="8"/>
      <c r="J163" s="9"/>
    </row>
    <row r="164" spans="1:10" ht="40.5" customHeight="1">
      <c r="A164" s="6">
        <f t="shared" si="4"/>
        <v>157</v>
      </c>
      <c r="B164" s="7" t="s">
        <v>90</v>
      </c>
      <c r="C164" s="7" t="s">
        <v>93</v>
      </c>
      <c r="D164" s="11" t="s">
        <v>229</v>
      </c>
      <c r="E164" s="16" t="s">
        <v>766</v>
      </c>
      <c r="F164" s="8"/>
      <c r="G164" s="8"/>
      <c r="H164" s="8"/>
      <c r="I164" s="8"/>
      <c r="J164" s="9"/>
    </row>
    <row r="165" spans="1:10" ht="24.75" customHeight="1">
      <c r="A165" s="6">
        <f t="shared" si="4"/>
        <v>158</v>
      </c>
      <c r="B165" s="7" t="s">
        <v>90</v>
      </c>
      <c r="C165" s="7" t="s">
        <v>93</v>
      </c>
      <c r="D165" s="11" t="s">
        <v>177</v>
      </c>
      <c r="E165" s="16" t="s">
        <v>765</v>
      </c>
      <c r="F165" s="8"/>
      <c r="G165" s="8"/>
      <c r="H165" s="81"/>
      <c r="I165" s="8"/>
      <c r="J165" s="9"/>
    </row>
    <row r="166" spans="1:10" ht="24.75" customHeight="1">
      <c r="A166" s="6">
        <f t="shared" si="4"/>
        <v>159</v>
      </c>
      <c r="B166" s="7" t="s">
        <v>90</v>
      </c>
      <c r="C166" s="7" t="s">
        <v>93</v>
      </c>
      <c r="D166" s="11" t="s">
        <v>178</v>
      </c>
      <c r="E166" s="16" t="s">
        <v>765</v>
      </c>
      <c r="F166" s="8"/>
      <c r="G166" s="8"/>
      <c r="H166" s="81"/>
      <c r="I166" s="8"/>
      <c r="J166" s="9"/>
    </row>
    <row r="167" spans="1:10" ht="24.75" customHeight="1">
      <c r="A167" s="6">
        <f t="shared" si="4"/>
        <v>160</v>
      </c>
      <c r="B167" s="7" t="s">
        <v>90</v>
      </c>
      <c r="C167" s="7" t="s">
        <v>93</v>
      </c>
      <c r="D167" s="11" t="s">
        <v>212</v>
      </c>
      <c r="E167" s="16" t="s">
        <v>766</v>
      </c>
      <c r="F167" s="8"/>
      <c r="G167" s="8"/>
      <c r="H167" s="8"/>
      <c r="I167" s="8"/>
      <c r="J167" s="9"/>
    </row>
    <row r="168" spans="1:10" ht="24.75" customHeight="1">
      <c r="A168" s="6">
        <f t="shared" si="4"/>
        <v>161</v>
      </c>
      <c r="B168" s="7" t="s">
        <v>90</v>
      </c>
      <c r="C168" s="7" t="s">
        <v>93</v>
      </c>
      <c r="D168" s="11" t="s">
        <v>213</v>
      </c>
      <c r="E168" s="16" t="s">
        <v>766</v>
      </c>
      <c r="F168" s="8"/>
      <c r="G168" s="8"/>
      <c r="H168" s="8"/>
      <c r="I168" s="8"/>
      <c r="J168" s="9"/>
    </row>
    <row r="169" spans="1:10" ht="24.75" customHeight="1">
      <c r="A169" s="6">
        <f t="shared" si="4"/>
        <v>162</v>
      </c>
      <c r="B169" s="7" t="s">
        <v>90</v>
      </c>
      <c r="C169" s="7" t="s">
        <v>93</v>
      </c>
      <c r="D169" s="11" t="s">
        <v>214</v>
      </c>
      <c r="E169" s="16" t="s">
        <v>766</v>
      </c>
      <c r="F169" s="8"/>
      <c r="G169" s="8"/>
      <c r="H169" s="8"/>
      <c r="I169" s="8"/>
      <c r="J169" s="9"/>
    </row>
    <row r="170" spans="1:10" ht="24.75" customHeight="1">
      <c r="A170" s="6">
        <f t="shared" si="4"/>
        <v>163</v>
      </c>
      <c r="B170" s="7" t="s">
        <v>90</v>
      </c>
      <c r="C170" s="7" t="s">
        <v>93</v>
      </c>
      <c r="D170" s="11" t="s">
        <v>263</v>
      </c>
      <c r="E170" s="16" t="s">
        <v>720</v>
      </c>
      <c r="F170" s="8"/>
      <c r="G170" s="8"/>
      <c r="H170" s="8"/>
      <c r="I170" s="8"/>
      <c r="J170" s="9"/>
    </row>
    <row r="171" spans="1:10" ht="24.75" customHeight="1">
      <c r="A171" s="6">
        <f t="shared" si="4"/>
        <v>164</v>
      </c>
      <c r="B171" s="7" t="s">
        <v>90</v>
      </c>
      <c r="C171" s="7" t="s">
        <v>94</v>
      </c>
      <c r="D171" s="11" t="s">
        <v>95</v>
      </c>
      <c r="E171" s="16" t="s">
        <v>765</v>
      </c>
      <c r="F171" s="8"/>
      <c r="G171" s="8"/>
      <c r="H171" s="81"/>
      <c r="I171" s="8"/>
      <c r="J171" s="9"/>
    </row>
    <row r="172" spans="1:10" ht="24.75" customHeight="1">
      <c r="A172" s="6">
        <f t="shared" si="4"/>
        <v>165</v>
      </c>
      <c r="B172" s="7" t="s">
        <v>90</v>
      </c>
      <c r="C172" s="7" t="s">
        <v>94</v>
      </c>
      <c r="D172" s="11" t="s">
        <v>392</v>
      </c>
      <c r="E172" s="16" t="s">
        <v>765</v>
      </c>
      <c r="F172" s="8"/>
      <c r="G172" s="8"/>
      <c r="H172" s="81"/>
      <c r="I172" s="8"/>
      <c r="J172" s="9"/>
    </row>
    <row r="173" spans="1:10" ht="24.75" customHeight="1">
      <c r="A173" s="6">
        <f t="shared" si="4"/>
        <v>166</v>
      </c>
      <c r="B173" s="7" t="s">
        <v>90</v>
      </c>
      <c r="C173" s="7" t="s">
        <v>94</v>
      </c>
      <c r="D173" s="11" t="s">
        <v>230</v>
      </c>
      <c r="E173" s="16" t="s">
        <v>765</v>
      </c>
      <c r="F173" s="8"/>
      <c r="G173" s="8"/>
      <c r="H173" s="81"/>
      <c r="I173" s="8"/>
      <c r="J173" s="9"/>
    </row>
    <row r="174" spans="1:10" ht="24.75" customHeight="1">
      <c r="A174" s="6">
        <f t="shared" si="4"/>
        <v>167</v>
      </c>
      <c r="B174" s="7" t="s">
        <v>90</v>
      </c>
      <c r="C174" s="7" t="s">
        <v>94</v>
      </c>
      <c r="D174" s="11" t="s">
        <v>348</v>
      </c>
      <c r="E174" s="16" t="s">
        <v>766</v>
      </c>
      <c r="F174" s="8"/>
      <c r="G174" s="8"/>
      <c r="H174" s="8"/>
      <c r="I174" s="8"/>
      <c r="J174" s="9"/>
    </row>
    <row r="175" spans="1:10" ht="24.75" customHeight="1">
      <c r="A175" s="6">
        <f t="shared" si="4"/>
        <v>168</v>
      </c>
      <c r="B175" s="7" t="s">
        <v>90</v>
      </c>
      <c r="C175" s="7" t="s">
        <v>96</v>
      </c>
      <c r="D175" s="11" t="s">
        <v>179</v>
      </c>
      <c r="E175" s="16" t="s">
        <v>765</v>
      </c>
      <c r="F175" s="8"/>
      <c r="G175" s="8"/>
      <c r="H175" s="81"/>
      <c r="I175" s="8"/>
      <c r="J175" s="9"/>
    </row>
    <row r="176" spans="1:10" ht="24.75" customHeight="1">
      <c r="A176" s="6">
        <f t="shared" si="4"/>
        <v>169</v>
      </c>
      <c r="B176" s="7" t="s">
        <v>90</v>
      </c>
      <c r="C176" s="7" t="s">
        <v>96</v>
      </c>
      <c r="D176" s="11" t="s">
        <v>97</v>
      </c>
      <c r="E176" s="16" t="s">
        <v>720</v>
      </c>
      <c r="F176" s="8"/>
      <c r="G176" s="8"/>
      <c r="H176" s="8"/>
      <c r="I176" s="8"/>
      <c r="J176" s="9"/>
    </row>
    <row r="177" spans="1:17" ht="24.75" customHeight="1">
      <c r="A177" s="6">
        <f t="shared" si="4"/>
        <v>170</v>
      </c>
      <c r="B177" s="7" t="s">
        <v>90</v>
      </c>
      <c r="C177" s="7" t="s">
        <v>96</v>
      </c>
      <c r="D177" s="11" t="s">
        <v>348</v>
      </c>
      <c r="E177" s="16" t="s">
        <v>766</v>
      </c>
      <c r="F177" s="8"/>
      <c r="G177" s="8"/>
      <c r="H177" s="8"/>
      <c r="I177" s="8"/>
      <c r="J177" s="9"/>
    </row>
    <row r="178" spans="1:17" ht="24.75" customHeight="1">
      <c r="A178" s="6">
        <f t="shared" si="4"/>
        <v>171</v>
      </c>
      <c r="B178" s="7" t="s">
        <v>90</v>
      </c>
      <c r="C178" s="7" t="s">
        <v>98</v>
      </c>
      <c r="D178" s="11" t="s">
        <v>180</v>
      </c>
      <c r="E178" s="16" t="s">
        <v>765</v>
      </c>
      <c r="F178" s="8"/>
      <c r="G178" s="8"/>
      <c r="H178" s="81"/>
      <c r="I178" s="8"/>
      <c r="J178" s="9"/>
    </row>
    <row r="179" spans="1:17" ht="24.75" customHeight="1">
      <c r="A179" s="6">
        <f t="shared" si="4"/>
        <v>172</v>
      </c>
      <c r="B179" s="7" t="s">
        <v>90</v>
      </c>
      <c r="C179" s="7" t="s">
        <v>98</v>
      </c>
      <c r="D179" s="11" t="s">
        <v>231</v>
      </c>
      <c r="E179" s="16" t="s">
        <v>766</v>
      </c>
      <c r="F179" s="8"/>
      <c r="G179" s="8"/>
      <c r="H179" s="8"/>
      <c r="I179" s="8"/>
      <c r="J179" s="9"/>
    </row>
    <row r="180" spans="1:17" ht="24.75" customHeight="1">
      <c r="A180" s="6">
        <f t="shared" si="4"/>
        <v>173</v>
      </c>
      <c r="B180" s="7" t="s">
        <v>90</v>
      </c>
      <c r="C180" s="7" t="s">
        <v>99</v>
      </c>
      <c r="D180" s="11" t="s">
        <v>814</v>
      </c>
      <c r="E180" s="16" t="s">
        <v>765</v>
      </c>
      <c r="F180" s="8"/>
      <c r="G180" s="8"/>
      <c r="H180" s="81"/>
      <c r="I180" s="8"/>
      <c r="J180" s="9"/>
    </row>
    <row r="181" spans="1:17" ht="24.75" customHeight="1">
      <c r="A181" s="6">
        <f t="shared" si="4"/>
        <v>174</v>
      </c>
      <c r="B181" s="7" t="s">
        <v>90</v>
      </c>
      <c r="C181" s="7" t="s">
        <v>99</v>
      </c>
      <c r="D181" s="11" t="s">
        <v>815</v>
      </c>
      <c r="E181" s="16" t="s">
        <v>765</v>
      </c>
      <c r="F181" s="8"/>
      <c r="G181" s="8"/>
      <c r="H181" s="81"/>
      <c r="I181" s="8"/>
      <c r="J181" s="9"/>
    </row>
    <row r="182" spans="1:17" ht="24.75" customHeight="1">
      <c r="A182" s="6">
        <f t="shared" si="4"/>
        <v>175</v>
      </c>
      <c r="B182" s="7" t="s">
        <v>90</v>
      </c>
      <c r="C182" s="7" t="s">
        <v>100</v>
      </c>
      <c r="D182" s="11" t="s">
        <v>184</v>
      </c>
      <c r="E182" s="16" t="s">
        <v>720</v>
      </c>
      <c r="F182" s="8"/>
      <c r="G182" s="8"/>
      <c r="H182" s="8"/>
      <c r="I182" s="8"/>
      <c r="J182" s="9"/>
    </row>
    <row r="183" spans="1:17" ht="24.75" customHeight="1">
      <c r="A183" s="6">
        <f t="shared" si="4"/>
        <v>176</v>
      </c>
      <c r="B183" s="7" t="s">
        <v>90</v>
      </c>
      <c r="C183" s="7" t="s">
        <v>100</v>
      </c>
      <c r="D183" s="11" t="s">
        <v>267</v>
      </c>
      <c r="E183" s="16" t="s">
        <v>765</v>
      </c>
      <c r="F183" s="8"/>
      <c r="G183" s="8"/>
      <c r="H183" s="81"/>
      <c r="I183" s="8"/>
      <c r="J183" s="9"/>
    </row>
    <row r="184" spans="1:17" ht="24.75" customHeight="1">
      <c r="A184" s="6">
        <f t="shared" si="4"/>
        <v>177</v>
      </c>
      <c r="B184" s="7" t="s">
        <v>90</v>
      </c>
      <c r="C184" s="7" t="s">
        <v>209</v>
      </c>
      <c r="D184" s="11" t="s">
        <v>54</v>
      </c>
      <c r="E184" s="16" t="s">
        <v>766</v>
      </c>
      <c r="F184" s="8"/>
      <c r="G184" s="8"/>
      <c r="H184" s="8"/>
      <c r="I184" s="8"/>
      <c r="J184" s="9"/>
    </row>
    <row r="185" spans="1:17" ht="24.75" customHeight="1">
      <c r="A185" s="6">
        <f t="shared" si="4"/>
        <v>178</v>
      </c>
      <c r="B185" s="7" t="s">
        <v>90</v>
      </c>
      <c r="C185" s="7" t="s">
        <v>209</v>
      </c>
      <c r="D185" s="11" t="s">
        <v>53</v>
      </c>
      <c r="E185" s="16" t="s">
        <v>766</v>
      </c>
      <c r="F185" s="8"/>
      <c r="G185" s="8"/>
      <c r="H185" s="8"/>
      <c r="I185" s="8"/>
      <c r="J185" s="9"/>
    </row>
    <row r="186" spans="1:17" ht="24.75" customHeight="1">
      <c r="A186" s="6">
        <f t="shared" si="4"/>
        <v>179</v>
      </c>
      <c r="B186" s="7" t="s">
        <v>90</v>
      </c>
      <c r="C186" s="7" t="s">
        <v>209</v>
      </c>
      <c r="D186" s="11" t="s">
        <v>185</v>
      </c>
      <c r="E186" s="16" t="s">
        <v>766</v>
      </c>
      <c r="F186" s="8"/>
      <c r="G186" s="8"/>
      <c r="H186" s="8"/>
      <c r="I186" s="8"/>
      <c r="J186" s="9"/>
    </row>
    <row r="187" spans="1:17" ht="24.75" customHeight="1">
      <c r="A187" s="6">
        <f t="shared" si="4"/>
        <v>180</v>
      </c>
      <c r="B187" s="7" t="s">
        <v>90</v>
      </c>
      <c r="C187" s="7" t="s">
        <v>209</v>
      </c>
      <c r="D187" s="11" t="s">
        <v>233</v>
      </c>
      <c r="E187" s="16" t="s">
        <v>765</v>
      </c>
      <c r="F187" s="8"/>
      <c r="G187" s="8"/>
      <c r="H187" s="81"/>
      <c r="I187" s="8"/>
      <c r="J187" s="9"/>
    </row>
    <row r="188" spans="1:17" ht="24.75" customHeight="1">
      <c r="A188" s="6">
        <f t="shared" si="4"/>
        <v>181</v>
      </c>
      <c r="B188" s="7" t="s">
        <v>90</v>
      </c>
      <c r="C188" s="7" t="s">
        <v>209</v>
      </c>
      <c r="D188" s="11" t="s">
        <v>393</v>
      </c>
      <c r="E188" s="16" t="s">
        <v>765</v>
      </c>
      <c r="F188" s="8"/>
      <c r="G188" s="8"/>
      <c r="H188" s="81"/>
      <c r="I188" s="8"/>
      <c r="J188" s="9"/>
    </row>
    <row r="189" spans="1:17" ht="24.75" customHeight="1">
      <c r="A189" s="6">
        <f t="shared" si="4"/>
        <v>182</v>
      </c>
      <c r="B189" s="7" t="s">
        <v>90</v>
      </c>
      <c r="C189" s="7" t="s">
        <v>209</v>
      </c>
      <c r="D189" s="11" t="s">
        <v>210</v>
      </c>
      <c r="E189" s="16" t="s">
        <v>766</v>
      </c>
      <c r="F189" s="8"/>
      <c r="G189" s="8"/>
      <c r="H189" s="8"/>
      <c r="I189" s="8"/>
      <c r="J189" s="9"/>
    </row>
    <row r="190" spans="1:17" ht="24.75" customHeight="1">
      <c r="A190" s="6">
        <f t="shared" si="4"/>
        <v>183</v>
      </c>
      <c r="B190" s="7" t="s">
        <v>90</v>
      </c>
      <c r="C190" s="7" t="s">
        <v>209</v>
      </c>
      <c r="D190" s="11" t="s">
        <v>817</v>
      </c>
      <c r="E190" s="16" t="s">
        <v>765</v>
      </c>
      <c r="F190" s="8"/>
      <c r="G190" s="8"/>
      <c r="H190" s="81"/>
      <c r="I190" s="8"/>
      <c r="J190" s="9"/>
    </row>
    <row r="191" spans="1:17" ht="24.75" customHeight="1">
      <c r="A191" s="6">
        <f t="shared" si="4"/>
        <v>184</v>
      </c>
      <c r="B191" s="7" t="s">
        <v>90</v>
      </c>
      <c r="C191" s="7" t="s">
        <v>209</v>
      </c>
      <c r="D191" s="11" t="s">
        <v>186</v>
      </c>
      <c r="E191" s="16" t="s">
        <v>765</v>
      </c>
      <c r="F191" s="8"/>
      <c r="G191" s="8"/>
      <c r="H191" s="81"/>
      <c r="I191" s="8"/>
      <c r="J191" s="9"/>
    </row>
    <row r="192" spans="1:17" s="5" customFormat="1" ht="24.75" customHeight="1">
      <c r="A192" s="6">
        <f t="shared" si="4"/>
        <v>185</v>
      </c>
      <c r="B192" s="7" t="s">
        <v>90</v>
      </c>
      <c r="C192" s="7" t="s">
        <v>209</v>
      </c>
      <c r="D192" s="11" t="s">
        <v>211</v>
      </c>
      <c r="E192" s="16" t="s">
        <v>766</v>
      </c>
      <c r="F192" s="8"/>
      <c r="G192" s="8"/>
      <c r="H192" s="8"/>
      <c r="I192" s="8"/>
      <c r="J192" s="9"/>
      <c r="K192" s="1"/>
      <c r="L192" s="1"/>
      <c r="M192" s="1"/>
      <c r="N192" s="1"/>
      <c r="O192" s="1"/>
      <c r="P192" s="1"/>
      <c r="Q192" s="1"/>
    </row>
    <row r="193" spans="1:10" ht="24.75" customHeight="1">
      <c r="A193" s="6">
        <f t="shared" si="4"/>
        <v>186</v>
      </c>
      <c r="B193" s="7" t="s">
        <v>90</v>
      </c>
      <c r="C193" s="7" t="s">
        <v>209</v>
      </c>
      <c r="D193" s="11" t="s">
        <v>187</v>
      </c>
      <c r="E193" s="16" t="s">
        <v>765</v>
      </c>
      <c r="F193" s="8"/>
      <c r="G193" s="8"/>
      <c r="H193" s="81"/>
      <c r="I193" s="8"/>
      <c r="J193" s="9"/>
    </row>
    <row r="194" spans="1:10" ht="24.75" customHeight="1">
      <c r="A194" s="6">
        <f t="shared" si="4"/>
        <v>187</v>
      </c>
      <c r="B194" s="7" t="s">
        <v>90</v>
      </c>
      <c r="C194" s="7" t="s">
        <v>209</v>
      </c>
      <c r="D194" s="11" t="s">
        <v>234</v>
      </c>
      <c r="E194" s="16" t="s">
        <v>765</v>
      </c>
      <c r="F194" s="8"/>
      <c r="G194" s="8"/>
      <c r="H194" s="81"/>
      <c r="I194" s="8"/>
      <c r="J194" s="9"/>
    </row>
    <row r="195" spans="1:10" ht="24.75" customHeight="1">
      <c r="A195" s="6">
        <f t="shared" si="4"/>
        <v>188</v>
      </c>
      <c r="B195" s="7" t="s">
        <v>90</v>
      </c>
      <c r="C195" s="7" t="s">
        <v>209</v>
      </c>
      <c r="D195" s="11" t="s">
        <v>235</v>
      </c>
      <c r="E195" s="16" t="s">
        <v>766</v>
      </c>
      <c r="F195" s="8"/>
      <c r="G195" s="8"/>
      <c r="H195" s="8"/>
      <c r="I195" s="8"/>
      <c r="J195" s="9"/>
    </row>
    <row r="196" spans="1:10" ht="24.75" customHeight="1">
      <c r="A196" s="6">
        <f t="shared" si="4"/>
        <v>189</v>
      </c>
      <c r="B196" s="7" t="s">
        <v>90</v>
      </c>
      <c r="C196" s="7" t="s">
        <v>209</v>
      </c>
      <c r="D196" s="11" t="s">
        <v>394</v>
      </c>
      <c r="E196" s="16" t="s">
        <v>765</v>
      </c>
      <c r="F196" s="8"/>
      <c r="G196" s="8"/>
      <c r="H196" s="81"/>
      <c r="I196" s="8"/>
      <c r="J196" s="9"/>
    </row>
    <row r="197" spans="1:10" ht="24.75" customHeight="1">
      <c r="A197" s="6">
        <f t="shared" si="4"/>
        <v>190</v>
      </c>
      <c r="B197" s="7" t="s">
        <v>90</v>
      </c>
      <c r="C197" s="7" t="s">
        <v>74</v>
      </c>
      <c r="D197" s="11" t="s">
        <v>307</v>
      </c>
      <c r="E197" s="16" t="s">
        <v>765</v>
      </c>
      <c r="F197" s="8"/>
      <c r="G197" s="8"/>
      <c r="H197" s="81"/>
      <c r="I197" s="8"/>
      <c r="J197" s="9"/>
    </row>
    <row r="198" spans="1:10" ht="24.75" customHeight="1">
      <c r="A198" s="6">
        <f t="shared" si="4"/>
        <v>191</v>
      </c>
      <c r="B198" s="7" t="s">
        <v>90</v>
      </c>
      <c r="C198" s="7" t="s">
        <v>74</v>
      </c>
      <c r="D198" s="11" t="s">
        <v>349</v>
      </c>
      <c r="E198" s="16" t="s">
        <v>720</v>
      </c>
      <c r="F198" s="8"/>
      <c r="G198" s="8"/>
      <c r="H198" s="8"/>
      <c r="I198" s="8"/>
      <c r="J198" s="9"/>
    </row>
    <row r="199" spans="1:10" ht="24.75" customHeight="1">
      <c r="A199" s="6">
        <f t="shared" si="4"/>
        <v>192</v>
      </c>
      <c r="B199" s="7" t="s">
        <v>90</v>
      </c>
      <c r="C199" s="7" t="s">
        <v>101</v>
      </c>
      <c r="D199" s="11" t="s">
        <v>188</v>
      </c>
      <c r="E199" s="16" t="s">
        <v>766</v>
      </c>
      <c r="F199" s="8"/>
      <c r="G199" s="8"/>
      <c r="H199" s="8"/>
      <c r="I199" s="8"/>
      <c r="J199" s="9"/>
    </row>
    <row r="200" spans="1:10" ht="24.75" customHeight="1">
      <c r="A200" s="6">
        <f t="shared" si="4"/>
        <v>193</v>
      </c>
      <c r="B200" s="7" t="s">
        <v>90</v>
      </c>
      <c r="C200" s="7" t="s">
        <v>101</v>
      </c>
      <c r="D200" s="11" t="s">
        <v>306</v>
      </c>
      <c r="E200" s="16" t="s">
        <v>720</v>
      </c>
      <c r="F200" s="8"/>
      <c r="G200" s="8"/>
      <c r="H200" s="8"/>
      <c r="I200" s="8"/>
      <c r="J200" s="9"/>
    </row>
    <row r="201" spans="1:10" ht="24.75" customHeight="1">
      <c r="A201" s="115" t="s">
        <v>102</v>
      </c>
      <c r="B201" s="115"/>
      <c r="C201" s="115"/>
      <c r="D201" s="115"/>
      <c r="E201" s="2"/>
      <c r="F201" s="2"/>
      <c r="G201" s="2"/>
      <c r="H201" s="2"/>
      <c r="I201" s="3"/>
      <c r="J201" s="4"/>
    </row>
    <row r="202" spans="1:10" ht="24.75" customHeight="1">
      <c r="A202" s="6">
        <f>A200+1</f>
        <v>194</v>
      </c>
      <c r="B202" s="7" t="s">
        <v>103</v>
      </c>
      <c r="C202" s="7" t="s">
        <v>85</v>
      </c>
      <c r="D202" s="11" t="s">
        <v>166</v>
      </c>
      <c r="E202" s="16" t="s">
        <v>765</v>
      </c>
      <c r="F202" s="8"/>
      <c r="G202" s="8"/>
      <c r="H202" s="81"/>
      <c r="I202" s="8"/>
      <c r="J202" s="9"/>
    </row>
    <row r="203" spans="1:10" ht="24.75" customHeight="1">
      <c r="A203" s="6">
        <f t="shared" si="4"/>
        <v>195</v>
      </c>
      <c r="B203" s="7" t="s">
        <v>103</v>
      </c>
      <c r="C203" s="7" t="s">
        <v>85</v>
      </c>
      <c r="D203" s="11" t="s">
        <v>181</v>
      </c>
      <c r="E203" s="16" t="s">
        <v>765</v>
      </c>
      <c r="F203" s="8"/>
      <c r="G203" s="8"/>
      <c r="H203" s="81"/>
      <c r="I203" s="8"/>
      <c r="J203" s="9"/>
    </row>
    <row r="204" spans="1:10" ht="24.75" customHeight="1">
      <c r="A204" s="6">
        <f t="shared" si="4"/>
        <v>196</v>
      </c>
      <c r="B204" s="7" t="s">
        <v>103</v>
      </c>
      <c r="C204" s="7" t="s">
        <v>85</v>
      </c>
      <c r="D204" s="11" t="s">
        <v>268</v>
      </c>
      <c r="E204" s="16" t="s">
        <v>765</v>
      </c>
      <c r="F204" s="8"/>
      <c r="G204" s="8"/>
      <c r="H204" s="81"/>
      <c r="I204" s="8"/>
      <c r="J204" s="9"/>
    </row>
    <row r="205" spans="1:10" ht="24.75" customHeight="1">
      <c r="A205" s="6">
        <f t="shared" si="4"/>
        <v>197</v>
      </c>
      <c r="B205" s="7" t="s">
        <v>103</v>
      </c>
      <c r="C205" s="7" t="s">
        <v>85</v>
      </c>
      <c r="D205" s="11" t="s">
        <v>269</v>
      </c>
      <c r="E205" s="16" t="s">
        <v>766</v>
      </c>
      <c r="F205" s="8"/>
      <c r="G205" s="8"/>
      <c r="H205" s="8"/>
      <c r="I205" s="8"/>
      <c r="J205" s="9"/>
    </row>
    <row r="206" spans="1:10" ht="24.75" customHeight="1">
      <c r="A206" s="6">
        <f t="shared" si="4"/>
        <v>198</v>
      </c>
      <c r="B206" s="7" t="s">
        <v>103</v>
      </c>
      <c r="C206" s="7" t="s">
        <v>85</v>
      </c>
      <c r="D206" s="11" t="s">
        <v>260</v>
      </c>
      <c r="E206" s="16" t="s">
        <v>720</v>
      </c>
      <c r="F206" s="8"/>
      <c r="G206" s="8"/>
      <c r="H206" s="8"/>
      <c r="I206" s="8"/>
      <c r="J206" s="9"/>
    </row>
    <row r="207" spans="1:10" ht="24.75" customHeight="1">
      <c r="A207" s="6">
        <f t="shared" si="4"/>
        <v>199</v>
      </c>
      <c r="B207" s="7" t="s">
        <v>103</v>
      </c>
      <c r="C207" s="7" t="s">
        <v>85</v>
      </c>
      <c r="D207" s="11" t="s">
        <v>272</v>
      </c>
      <c r="E207" s="16" t="s">
        <v>720</v>
      </c>
      <c r="F207" s="8"/>
      <c r="G207" s="8"/>
      <c r="H207" s="8"/>
      <c r="I207" s="8"/>
      <c r="J207" s="9"/>
    </row>
    <row r="208" spans="1:10" ht="24.75" customHeight="1">
      <c r="A208" s="6">
        <f t="shared" si="4"/>
        <v>200</v>
      </c>
      <c r="B208" s="7" t="s">
        <v>103</v>
      </c>
      <c r="C208" s="7" t="s">
        <v>85</v>
      </c>
      <c r="D208" s="11" t="s">
        <v>812</v>
      </c>
      <c r="E208" s="16" t="s">
        <v>765</v>
      </c>
      <c r="F208" s="8"/>
      <c r="G208" s="8"/>
      <c r="H208" s="81"/>
      <c r="I208" s="8"/>
      <c r="J208" s="9"/>
    </row>
    <row r="209" spans="1:17" ht="24.75" customHeight="1">
      <c r="A209" s="6">
        <f t="shared" si="4"/>
        <v>201</v>
      </c>
      <c r="B209" s="7" t="s">
        <v>103</v>
      </c>
      <c r="C209" s="7" t="s">
        <v>85</v>
      </c>
      <c r="D209" s="11" t="s">
        <v>338</v>
      </c>
      <c r="E209" s="16" t="s">
        <v>766</v>
      </c>
      <c r="F209" s="8"/>
      <c r="G209" s="8"/>
      <c r="H209" s="8"/>
      <c r="I209" s="8"/>
      <c r="J209" s="9"/>
    </row>
    <row r="210" spans="1:17" ht="24.75" customHeight="1">
      <c r="A210" s="6">
        <f t="shared" si="4"/>
        <v>202</v>
      </c>
      <c r="B210" s="7" t="s">
        <v>103</v>
      </c>
      <c r="C210" s="7" t="s">
        <v>55</v>
      </c>
      <c r="D210" s="11" t="s">
        <v>189</v>
      </c>
      <c r="E210" s="16" t="s">
        <v>765</v>
      </c>
      <c r="F210" s="8"/>
      <c r="G210" s="8"/>
      <c r="H210" s="81"/>
      <c r="I210" s="8"/>
      <c r="J210" s="9"/>
    </row>
    <row r="211" spans="1:17" ht="24.75" customHeight="1">
      <c r="A211" s="6">
        <f t="shared" si="4"/>
        <v>203</v>
      </c>
      <c r="B211" s="7" t="s">
        <v>103</v>
      </c>
      <c r="C211" s="7" t="s">
        <v>55</v>
      </c>
      <c r="D211" s="11" t="s">
        <v>190</v>
      </c>
      <c r="E211" s="16" t="s">
        <v>766</v>
      </c>
      <c r="F211" s="8"/>
      <c r="G211" s="8"/>
      <c r="H211" s="8"/>
      <c r="I211" s="8"/>
      <c r="J211" s="9"/>
    </row>
    <row r="212" spans="1:17" ht="24.75" customHeight="1">
      <c r="A212" s="6">
        <f t="shared" si="4"/>
        <v>204</v>
      </c>
      <c r="B212" s="7" t="s">
        <v>103</v>
      </c>
      <c r="C212" s="7" t="s">
        <v>55</v>
      </c>
      <c r="D212" s="11" t="s">
        <v>395</v>
      </c>
      <c r="E212" s="16" t="s">
        <v>766</v>
      </c>
      <c r="F212" s="8"/>
      <c r="G212" s="8"/>
      <c r="H212" s="8"/>
      <c r="I212" s="8"/>
      <c r="J212" s="9"/>
    </row>
    <row r="213" spans="1:17" ht="24.75" customHeight="1">
      <c r="A213" s="6">
        <f t="shared" si="4"/>
        <v>205</v>
      </c>
      <c r="B213" s="7" t="s">
        <v>103</v>
      </c>
      <c r="C213" s="7" t="s">
        <v>55</v>
      </c>
      <c r="D213" s="11" t="s">
        <v>396</v>
      </c>
      <c r="E213" s="16" t="s">
        <v>766</v>
      </c>
      <c r="F213" s="8"/>
      <c r="G213" s="8"/>
      <c r="H213" s="8"/>
      <c r="I213" s="8"/>
      <c r="J213" s="9"/>
    </row>
    <row r="214" spans="1:17" ht="24.75" customHeight="1">
      <c r="A214" s="6">
        <f t="shared" si="4"/>
        <v>206</v>
      </c>
      <c r="B214" s="7" t="s">
        <v>103</v>
      </c>
      <c r="C214" s="7" t="s">
        <v>55</v>
      </c>
      <c r="D214" s="11" t="s">
        <v>381</v>
      </c>
      <c r="E214" s="16" t="s">
        <v>720</v>
      </c>
      <c r="F214" s="8"/>
      <c r="G214" s="8"/>
      <c r="H214" s="8"/>
      <c r="I214" s="8"/>
      <c r="J214" s="9"/>
    </row>
    <row r="215" spans="1:17" ht="24.75" customHeight="1">
      <c r="A215" s="6">
        <f t="shared" si="4"/>
        <v>207</v>
      </c>
      <c r="B215" s="7" t="s">
        <v>103</v>
      </c>
      <c r="C215" s="7" t="s">
        <v>55</v>
      </c>
      <c r="D215" s="11" t="s">
        <v>382</v>
      </c>
      <c r="E215" s="16" t="s">
        <v>720</v>
      </c>
      <c r="F215" s="8"/>
      <c r="G215" s="8"/>
      <c r="H215" s="8"/>
      <c r="I215" s="8"/>
      <c r="J215" s="9"/>
    </row>
    <row r="216" spans="1:17" ht="24.75" customHeight="1">
      <c r="A216" s="6">
        <f t="shared" si="4"/>
        <v>208</v>
      </c>
      <c r="B216" s="7" t="s">
        <v>103</v>
      </c>
      <c r="C216" s="7" t="s">
        <v>104</v>
      </c>
      <c r="D216" s="11" t="s">
        <v>56</v>
      </c>
      <c r="E216" s="16" t="s">
        <v>765</v>
      </c>
      <c r="F216" s="8"/>
      <c r="G216" s="8"/>
      <c r="H216" s="81"/>
      <c r="I216" s="8"/>
      <c r="J216" s="9"/>
    </row>
    <row r="217" spans="1:17" ht="24.75" customHeight="1">
      <c r="A217" s="6">
        <f t="shared" si="4"/>
        <v>209</v>
      </c>
      <c r="B217" s="7" t="s">
        <v>103</v>
      </c>
      <c r="C217" s="7" t="s">
        <v>104</v>
      </c>
      <c r="D217" s="11" t="s">
        <v>57</v>
      </c>
      <c r="E217" s="16" t="s">
        <v>765</v>
      </c>
      <c r="F217" s="8"/>
      <c r="G217" s="8"/>
      <c r="H217" s="81"/>
      <c r="I217" s="8"/>
      <c r="J217" s="9"/>
    </row>
    <row r="218" spans="1:17" ht="24.75" customHeight="1">
      <c r="A218" s="6">
        <f t="shared" si="4"/>
        <v>210</v>
      </c>
      <c r="B218" s="7" t="s">
        <v>103</v>
      </c>
      <c r="C218" s="7" t="s">
        <v>104</v>
      </c>
      <c r="D218" s="11" t="s">
        <v>58</v>
      </c>
      <c r="E218" s="16" t="s">
        <v>765</v>
      </c>
      <c r="F218" s="8"/>
      <c r="G218" s="8"/>
      <c r="H218" s="81"/>
      <c r="I218" s="8"/>
      <c r="J218" s="9"/>
    </row>
    <row r="219" spans="1:17" ht="24.75" customHeight="1">
      <c r="A219" s="6">
        <f t="shared" si="4"/>
        <v>211</v>
      </c>
      <c r="B219" s="7" t="s">
        <v>103</v>
      </c>
      <c r="C219" s="7" t="s">
        <v>104</v>
      </c>
      <c r="D219" s="11" t="s">
        <v>350</v>
      </c>
      <c r="E219" s="16" t="s">
        <v>766</v>
      </c>
      <c r="F219" s="8"/>
      <c r="G219" s="8"/>
      <c r="H219" s="8"/>
      <c r="I219" s="8"/>
      <c r="J219" s="9"/>
    </row>
    <row r="220" spans="1:17" ht="24.75" customHeight="1">
      <c r="A220" s="6">
        <f t="shared" si="4"/>
        <v>212</v>
      </c>
      <c r="B220" s="7" t="s">
        <v>103</v>
      </c>
      <c r="C220" s="7" t="s">
        <v>104</v>
      </c>
      <c r="D220" s="11" t="s">
        <v>59</v>
      </c>
      <c r="E220" s="16" t="s">
        <v>765</v>
      </c>
      <c r="F220" s="8"/>
      <c r="G220" s="8"/>
      <c r="H220" s="81"/>
      <c r="I220" s="8"/>
      <c r="J220" s="9"/>
    </row>
    <row r="221" spans="1:17" ht="24.75" customHeight="1">
      <c r="A221" s="6">
        <f t="shared" si="4"/>
        <v>213</v>
      </c>
      <c r="B221" s="7" t="s">
        <v>103</v>
      </c>
      <c r="C221" s="7" t="s">
        <v>104</v>
      </c>
      <c r="D221" s="11" t="s">
        <v>194</v>
      </c>
      <c r="E221" s="16" t="s">
        <v>766</v>
      </c>
      <c r="F221" s="8"/>
      <c r="G221" s="8"/>
      <c r="H221" s="8"/>
      <c r="I221" s="8"/>
      <c r="J221" s="9"/>
    </row>
    <row r="222" spans="1:17" ht="24.75" customHeight="1">
      <c r="A222" s="6">
        <f t="shared" si="4"/>
        <v>214</v>
      </c>
      <c r="B222" s="7" t="s">
        <v>103</v>
      </c>
      <c r="C222" s="7" t="s">
        <v>104</v>
      </c>
      <c r="D222" s="11" t="s">
        <v>195</v>
      </c>
      <c r="E222" s="16" t="s">
        <v>765</v>
      </c>
      <c r="F222" s="8"/>
      <c r="G222" s="8"/>
      <c r="H222" s="81"/>
      <c r="I222" s="8"/>
      <c r="J222" s="9"/>
    </row>
    <row r="223" spans="1:17" s="5" customFormat="1" ht="24.75" customHeight="1">
      <c r="A223" s="6">
        <f t="shared" si="4"/>
        <v>215</v>
      </c>
      <c r="B223" s="7" t="s">
        <v>103</v>
      </c>
      <c r="C223" s="7" t="s">
        <v>105</v>
      </c>
      <c r="D223" s="11" t="s">
        <v>191</v>
      </c>
      <c r="E223" s="16" t="s">
        <v>765</v>
      </c>
      <c r="F223" s="8"/>
      <c r="G223" s="8"/>
      <c r="H223" s="81"/>
      <c r="I223" s="8"/>
      <c r="J223" s="9"/>
      <c r="K223" s="1"/>
      <c r="L223" s="1"/>
      <c r="M223" s="1"/>
      <c r="N223" s="1"/>
      <c r="O223" s="1"/>
      <c r="P223" s="1"/>
      <c r="Q223" s="1"/>
    </row>
    <row r="224" spans="1:17" ht="24.75" customHeight="1">
      <c r="A224" s="6">
        <f t="shared" si="4"/>
        <v>216</v>
      </c>
      <c r="B224" s="7" t="s">
        <v>103</v>
      </c>
      <c r="C224" s="7" t="s">
        <v>105</v>
      </c>
      <c r="D224" s="11" t="s">
        <v>193</v>
      </c>
      <c r="E224" s="16" t="s">
        <v>765</v>
      </c>
      <c r="F224" s="8"/>
      <c r="G224" s="8"/>
      <c r="H224" s="81"/>
      <c r="I224" s="8"/>
      <c r="J224" s="9"/>
    </row>
    <row r="225" spans="1:10" ht="24.75" customHeight="1">
      <c r="A225" s="6">
        <f t="shared" si="4"/>
        <v>217</v>
      </c>
      <c r="B225" s="7" t="s">
        <v>103</v>
      </c>
      <c r="C225" s="7" t="s">
        <v>105</v>
      </c>
      <c r="D225" s="11" t="s">
        <v>226</v>
      </c>
      <c r="E225" s="16" t="s">
        <v>765</v>
      </c>
      <c r="F225" s="8"/>
      <c r="G225" s="8"/>
      <c r="H225" s="81"/>
      <c r="I225" s="8"/>
      <c r="J225" s="9"/>
    </row>
    <row r="226" spans="1:10" ht="24.75" customHeight="1">
      <c r="A226" s="6">
        <f t="shared" si="4"/>
        <v>218</v>
      </c>
      <c r="B226" s="7" t="s">
        <v>103</v>
      </c>
      <c r="C226" s="7" t="s">
        <v>105</v>
      </c>
      <c r="D226" s="11" t="s">
        <v>345</v>
      </c>
      <c r="E226" s="16" t="s">
        <v>720</v>
      </c>
      <c r="F226" s="8"/>
      <c r="G226" s="8"/>
      <c r="H226" s="8"/>
      <c r="I226" s="8"/>
      <c r="J226" s="9"/>
    </row>
    <row r="227" spans="1:10" ht="24.75" customHeight="1">
      <c r="A227" s="6">
        <f t="shared" si="4"/>
        <v>219</v>
      </c>
      <c r="B227" s="7" t="s">
        <v>103</v>
      </c>
      <c r="C227" s="7" t="s">
        <v>105</v>
      </c>
      <c r="D227" s="11" t="s">
        <v>346</v>
      </c>
      <c r="E227" s="16" t="s">
        <v>720</v>
      </c>
      <c r="F227" s="8"/>
      <c r="G227" s="8"/>
      <c r="H227" s="8"/>
      <c r="I227" s="8"/>
      <c r="J227" s="9"/>
    </row>
    <row r="228" spans="1:10" ht="24.75" customHeight="1">
      <c r="A228" s="6">
        <f t="shared" si="4"/>
        <v>220</v>
      </c>
      <c r="B228" s="7" t="s">
        <v>103</v>
      </c>
      <c r="C228" s="7" t="s">
        <v>105</v>
      </c>
      <c r="D228" s="11" t="s">
        <v>391</v>
      </c>
      <c r="E228" s="16" t="s">
        <v>766</v>
      </c>
      <c r="F228" s="8"/>
      <c r="G228" s="8"/>
      <c r="H228" s="8"/>
      <c r="I228" s="8"/>
      <c r="J228" s="9"/>
    </row>
    <row r="229" spans="1:10" ht="24.75" customHeight="1">
      <c r="A229" s="6">
        <f t="shared" si="4"/>
        <v>221</v>
      </c>
      <c r="B229" s="7" t="s">
        <v>103</v>
      </c>
      <c r="C229" s="7" t="s">
        <v>105</v>
      </c>
      <c r="D229" s="11" t="s">
        <v>352</v>
      </c>
      <c r="E229" s="16" t="s">
        <v>766</v>
      </c>
      <c r="F229" s="8"/>
      <c r="G229" s="8"/>
      <c r="H229" s="8"/>
      <c r="I229" s="8"/>
      <c r="J229" s="9"/>
    </row>
    <row r="230" spans="1:10" ht="24.75" customHeight="1">
      <c r="A230" s="6">
        <f t="shared" si="4"/>
        <v>222</v>
      </c>
      <c r="B230" s="7" t="s">
        <v>103</v>
      </c>
      <c r="C230" s="7" t="s">
        <v>105</v>
      </c>
      <c r="D230" s="11" t="s">
        <v>348</v>
      </c>
      <c r="E230" s="16" t="s">
        <v>766</v>
      </c>
      <c r="F230" s="8"/>
      <c r="G230" s="8"/>
      <c r="H230" s="8"/>
      <c r="I230" s="8"/>
      <c r="J230" s="9"/>
    </row>
    <row r="231" spans="1:10" ht="24.75" customHeight="1">
      <c r="A231" s="6">
        <f t="shared" si="4"/>
        <v>223</v>
      </c>
      <c r="B231" s="7" t="s">
        <v>103</v>
      </c>
      <c r="C231" s="7" t="s">
        <v>105</v>
      </c>
      <c r="D231" s="11" t="s">
        <v>347</v>
      </c>
      <c r="E231" s="16" t="s">
        <v>766</v>
      </c>
      <c r="F231" s="8"/>
      <c r="G231" s="8"/>
      <c r="H231" s="8"/>
      <c r="I231" s="8"/>
      <c r="J231" s="9"/>
    </row>
    <row r="232" spans="1:10" ht="24.75" customHeight="1">
      <c r="A232" s="6">
        <f t="shared" si="4"/>
        <v>224</v>
      </c>
      <c r="B232" s="7" t="s">
        <v>103</v>
      </c>
      <c r="C232" s="7" t="s">
        <v>351</v>
      </c>
      <c r="D232" s="11" t="s">
        <v>192</v>
      </c>
      <c r="E232" s="16" t="s">
        <v>720</v>
      </c>
      <c r="F232" s="8"/>
      <c r="G232" s="8"/>
      <c r="H232" s="8"/>
      <c r="I232" s="8"/>
      <c r="J232" s="9"/>
    </row>
    <row r="233" spans="1:10" ht="24.75" customHeight="1">
      <c r="A233" s="6">
        <f t="shared" si="4"/>
        <v>225</v>
      </c>
      <c r="B233" s="7" t="s">
        <v>103</v>
      </c>
      <c r="C233" s="7" t="s">
        <v>209</v>
      </c>
      <c r="D233" s="11" t="s">
        <v>196</v>
      </c>
      <c r="E233" s="16" t="s">
        <v>765</v>
      </c>
      <c r="F233" s="8"/>
      <c r="G233" s="8"/>
      <c r="H233" s="81"/>
      <c r="I233" s="8"/>
      <c r="J233" s="9"/>
    </row>
    <row r="234" spans="1:10" ht="24.75" customHeight="1">
      <c r="A234" s="6">
        <f t="shared" si="4"/>
        <v>226</v>
      </c>
      <c r="B234" s="7" t="s">
        <v>103</v>
      </c>
      <c r="C234" s="7" t="s">
        <v>209</v>
      </c>
      <c r="D234" s="11" t="s">
        <v>397</v>
      </c>
      <c r="E234" s="16" t="s">
        <v>765</v>
      </c>
      <c r="F234" s="8"/>
      <c r="G234" s="8"/>
      <c r="H234" s="81"/>
      <c r="I234" s="8"/>
      <c r="J234" s="9"/>
    </row>
    <row r="235" spans="1:10" ht="24.75" customHeight="1">
      <c r="A235" s="6">
        <f t="shared" si="4"/>
        <v>227</v>
      </c>
      <c r="B235" s="7" t="s">
        <v>103</v>
      </c>
      <c r="C235" s="7" t="s">
        <v>209</v>
      </c>
      <c r="D235" s="11" t="s">
        <v>60</v>
      </c>
      <c r="E235" s="16" t="s">
        <v>720</v>
      </c>
      <c r="F235" s="8"/>
      <c r="G235" s="8"/>
      <c r="H235" s="8"/>
      <c r="I235" s="8"/>
      <c r="J235" s="9"/>
    </row>
    <row r="236" spans="1:10" ht="24.75" customHeight="1">
      <c r="A236" s="6">
        <f t="shared" si="4"/>
        <v>228</v>
      </c>
      <c r="B236" s="7" t="s">
        <v>103</v>
      </c>
      <c r="C236" s="7" t="s">
        <v>209</v>
      </c>
      <c r="D236" s="11" t="s">
        <v>398</v>
      </c>
      <c r="E236" s="16" t="s">
        <v>765</v>
      </c>
      <c r="F236" s="8"/>
      <c r="G236" s="8"/>
      <c r="H236" s="81"/>
      <c r="I236" s="8"/>
      <c r="J236" s="9"/>
    </row>
    <row r="237" spans="1:10" ht="24.75" customHeight="1">
      <c r="A237" s="6">
        <f t="shared" si="4"/>
        <v>229</v>
      </c>
      <c r="B237" s="7" t="s">
        <v>103</v>
      </c>
      <c r="C237" s="7" t="s">
        <v>106</v>
      </c>
      <c r="D237" s="11" t="s">
        <v>197</v>
      </c>
      <c r="E237" s="16" t="s">
        <v>765</v>
      </c>
      <c r="F237" s="8"/>
      <c r="G237" s="8"/>
      <c r="H237" s="81"/>
      <c r="I237" s="8"/>
      <c r="J237" s="9"/>
    </row>
    <row r="238" spans="1:10" ht="24.75" customHeight="1">
      <c r="A238" s="115" t="s">
        <v>107</v>
      </c>
      <c r="B238" s="115"/>
      <c r="C238" s="115"/>
      <c r="D238" s="115"/>
      <c r="E238" s="2"/>
      <c r="F238" s="2"/>
      <c r="G238" s="2"/>
      <c r="H238" s="2"/>
      <c r="I238" s="3"/>
      <c r="J238" s="4"/>
    </row>
    <row r="239" spans="1:10" ht="24.75" customHeight="1">
      <c r="A239" s="6">
        <f>A237+1</f>
        <v>230</v>
      </c>
      <c r="B239" s="7" t="s">
        <v>108</v>
      </c>
      <c r="C239" s="7" t="s">
        <v>109</v>
      </c>
      <c r="D239" s="11" t="s">
        <v>198</v>
      </c>
      <c r="E239" s="16" t="s">
        <v>765</v>
      </c>
      <c r="F239" s="8"/>
      <c r="G239" s="8"/>
      <c r="H239" s="81"/>
      <c r="I239" s="8"/>
      <c r="J239" s="9"/>
    </row>
    <row r="240" spans="1:10" ht="24.75" customHeight="1">
      <c r="A240" s="6">
        <f>A239+1</f>
        <v>231</v>
      </c>
      <c r="B240" s="7" t="s">
        <v>108</v>
      </c>
      <c r="C240" s="7" t="s">
        <v>109</v>
      </c>
      <c r="D240" s="11" t="s">
        <v>273</v>
      </c>
      <c r="E240" s="16" t="s">
        <v>720</v>
      </c>
      <c r="F240" s="8"/>
      <c r="G240" s="8"/>
      <c r="H240" s="8"/>
      <c r="I240" s="8"/>
      <c r="J240" s="9"/>
    </row>
    <row r="241" spans="1:17" ht="24.75" customHeight="1">
      <c r="A241" s="6">
        <f t="shared" ref="A241:A242" si="5">A240+1</f>
        <v>232</v>
      </c>
      <c r="B241" s="7" t="s">
        <v>108</v>
      </c>
      <c r="C241" s="7" t="s">
        <v>109</v>
      </c>
      <c r="D241" s="11" t="s">
        <v>314</v>
      </c>
      <c r="E241" s="16" t="s">
        <v>765</v>
      </c>
      <c r="F241" s="8"/>
      <c r="G241" s="8"/>
      <c r="H241" s="81"/>
      <c r="I241" s="8"/>
      <c r="J241" s="9"/>
    </row>
    <row r="242" spans="1:17" ht="24.75" customHeight="1">
      <c r="A242" s="6">
        <f t="shared" si="5"/>
        <v>233</v>
      </c>
      <c r="B242" s="7" t="s">
        <v>108</v>
      </c>
      <c r="C242" s="7" t="s">
        <v>109</v>
      </c>
      <c r="D242" s="11" t="s">
        <v>236</v>
      </c>
      <c r="E242" s="16" t="s">
        <v>720</v>
      </c>
      <c r="F242" s="8"/>
      <c r="G242" s="8"/>
      <c r="H242" s="8"/>
      <c r="I242" s="8"/>
      <c r="J242" s="9"/>
    </row>
    <row r="243" spans="1:17" ht="24.75" customHeight="1">
      <c r="A243" s="6">
        <f t="shared" ref="A243:A263" si="6">A242+1</f>
        <v>234</v>
      </c>
      <c r="B243" s="7" t="s">
        <v>108</v>
      </c>
      <c r="C243" s="7" t="s">
        <v>110</v>
      </c>
      <c r="D243" s="11" t="s">
        <v>199</v>
      </c>
      <c r="E243" s="16" t="s">
        <v>765</v>
      </c>
      <c r="F243" s="8"/>
      <c r="G243" s="8"/>
      <c r="H243" s="81"/>
      <c r="I243" s="8"/>
      <c r="J243" s="9"/>
    </row>
    <row r="244" spans="1:17" ht="24.75" customHeight="1">
      <c r="A244" s="6">
        <f t="shared" si="6"/>
        <v>235</v>
      </c>
      <c r="B244" s="7" t="s">
        <v>108</v>
      </c>
      <c r="C244" s="7" t="s">
        <v>111</v>
      </c>
      <c r="D244" s="11" t="s">
        <v>200</v>
      </c>
      <c r="E244" s="16" t="s">
        <v>766</v>
      </c>
      <c r="F244" s="8"/>
      <c r="G244" s="8"/>
      <c r="H244" s="8"/>
      <c r="I244" s="8"/>
      <c r="J244" s="9"/>
    </row>
    <row r="245" spans="1:17" ht="24.75" customHeight="1">
      <c r="A245" s="6">
        <f t="shared" si="6"/>
        <v>236</v>
      </c>
      <c r="B245" s="7" t="s">
        <v>108</v>
      </c>
      <c r="C245" s="7" t="s">
        <v>112</v>
      </c>
      <c r="D245" s="11" t="s">
        <v>399</v>
      </c>
      <c r="E245" s="16" t="s">
        <v>720</v>
      </c>
      <c r="F245" s="8"/>
      <c r="G245" s="8"/>
      <c r="H245" s="8"/>
      <c r="I245" s="8"/>
      <c r="J245" s="9"/>
    </row>
    <row r="246" spans="1:17" ht="24.75" customHeight="1">
      <c r="A246" s="6">
        <f t="shared" si="6"/>
        <v>237</v>
      </c>
      <c r="B246" s="7" t="s">
        <v>108</v>
      </c>
      <c r="C246" s="7" t="s">
        <v>112</v>
      </c>
      <c r="D246" s="11" t="s">
        <v>202</v>
      </c>
      <c r="E246" s="16" t="s">
        <v>720</v>
      </c>
      <c r="F246" s="8"/>
      <c r="G246" s="8"/>
      <c r="H246" s="8"/>
      <c r="I246" s="8"/>
      <c r="J246" s="9"/>
    </row>
    <row r="247" spans="1:17" ht="24.75" customHeight="1">
      <c r="A247" s="6">
        <f t="shared" si="6"/>
        <v>238</v>
      </c>
      <c r="B247" s="7" t="s">
        <v>108</v>
      </c>
      <c r="C247" s="7" t="s">
        <v>112</v>
      </c>
      <c r="D247" s="11" t="s">
        <v>424</v>
      </c>
      <c r="E247" s="16" t="s">
        <v>766</v>
      </c>
      <c r="F247" s="8"/>
      <c r="G247" s="8"/>
      <c r="H247" s="8"/>
      <c r="I247" s="8"/>
      <c r="J247" s="9"/>
    </row>
    <row r="248" spans="1:17" ht="24.75" customHeight="1">
      <c r="A248" s="6">
        <f t="shared" si="6"/>
        <v>239</v>
      </c>
      <c r="B248" s="7" t="s">
        <v>108</v>
      </c>
      <c r="C248" s="7" t="s">
        <v>112</v>
      </c>
      <c r="D248" s="11" t="s">
        <v>400</v>
      </c>
      <c r="E248" s="16" t="s">
        <v>766</v>
      </c>
      <c r="F248" s="8"/>
      <c r="G248" s="8"/>
      <c r="H248" s="8"/>
      <c r="I248" s="8"/>
      <c r="J248" s="9"/>
    </row>
    <row r="249" spans="1:17" ht="24.75" customHeight="1">
      <c r="A249" s="6">
        <f t="shared" si="6"/>
        <v>240</v>
      </c>
      <c r="B249" s="7" t="s">
        <v>108</v>
      </c>
      <c r="C249" s="7" t="s">
        <v>112</v>
      </c>
      <c r="D249" s="11" t="s">
        <v>401</v>
      </c>
      <c r="E249" s="16" t="s">
        <v>765</v>
      </c>
      <c r="F249" s="8"/>
      <c r="G249" s="8"/>
      <c r="H249" s="81"/>
      <c r="I249" s="8"/>
      <c r="J249" s="9"/>
    </row>
    <row r="250" spans="1:17" ht="24.75" customHeight="1">
      <c r="A250" s="6">
        <f t="shared" si="6"/>
        <v>241</v>
      </c>
      <c r="B250" s="7" t="s">
        <v>108</v>
      </c>
      <c r="C250" s="7" t="s">
        <v>112</v>
      </c>
      <c r="D250" s="11" t="s">
        <v>402</v>
      </c>
      <c r="E250" s="16" t="s">
        <v>720</v>
      </c>
      <c r="F250" s="8"/>
      <c r="G250" s="8"/>
      <c r="H250" s="8"/>
      <c r="I250" s="8"/>
      <c r="J250" s="9"/>
    </row>
    <row r="251" spans="1:17" ht="24.75" customHeight="1">
      <c r="A251" s="6">
        <f t="shared" si="6"/>
        <v>242</v>
      </c>
      <c r="B251" s="7" t="s">
        <v>108</v>
      </c>
      <c r="C251" s="7" t="s">
        <v>112</v>
      </c>
      <c r="D251" s="11" t="s">
        <v>133</v>
      </c>
      <c r="E251" s="16" t="s">
        <v>766</v>
      </c>
      <c r="F251" s="8"/>
      <c r="G251" s="8"/>
      <c r="H251" s="8"/>
      <c r="I251" s="8"/>
      <c r="J251" s="9"/>
    </row>
    <row r="252" spans="1:17" ht="24.75" customHeight="1">
      <c r="A252" s="6">
        <f t="shared" si="6"/>
        <v>243</v>
      </c>
      <c r="B252" s="7" t="s">
        <v>108</v>
      </c>
      <c r="C252" s="7" t="s">
        <v>112</v>
      </c>
      <c r="D252" s="11" t="s">
        <v>818</v>
      </c>
      <c r="E252" s="16" t="s">
        <v>765</v>
      </c>
      <c r="F252" s="8"/>
      <c r="G252" s="8"/>
      <c r="H252" s="81"/>
      <c r="I252" s="8"/>
      <c r="J252" s="9"/>
    </row>
    <row r="253" spans="1:17" ht="24.75" customHeight="1">
      <c r="A253" s="6">
        <f t="shared" si="6"/>
        <v>244</v>
      </c>
      <c r="B253" s="7" t="s">
        <v>108</v>
      </c>
      <c r="C253" s="7" t="s">
        <v>112</v>
      </c>
      <c r="D253" s="11" t="s">
        <v>203</v>
      </c>
      <c r="E253" s="16" t="s">
        <v>720</v>
      </c>
      <c r="F253" s="8"/>
      <c r="G253" s="8"/>
      <c r="H253" s="8"/>
      <c r="I253" s="8"/>
      <c r="J253" s="9"/>
    </row>
    <row r="254" spans="1:17" ht="24.75" customHeight="1">
      <c r="A254" s="6">
        <f t="shared" si="6"/>
        <v>245</v>
      </c>
      <c r="B254" s="7" t="s">
        <v>108</v>
      </c>
      <c r="C254" s="7" t="s">
        <v>237</v>
      </c>
      <c r="D254" s="11" t="s">
        <v>238</v>
      </c>
      <c r="E254" s="16" t="s">
        <v>766</v>
      </c>
      <c r="F254" s="8"/>
      <c r="G254" s="8"/>
      <c r="H254" s="8"/>
      <c r="I254" s="8"/>
      <c r="J254" s="9"/>
    </row>
    <row r="255" spans="1:17" s="5" customFormat="1" ht="24.75" customHeight="1">
      <c r="A255" s="6">
        <f t="shared" si="6"/>
        <v>246</v>
      </c>
      <c r="B255" s="7" t="s">
        <v>108</v>
      </c>
      <c r="C255" s="7" t="s">
        <v>237</v>
      </c>
      <c r="D255" s="11" t="s">
        <v>239</v>
      </c>
      <c r="E255" s="16" t="s">
        <v>720</v>
      </c>
      <c r="F255" s="8"/>
      <c r="G255" s="8"/>
      <c r="H255" s="8"/>
      <c r="I255" s="8"/>
      <c r="J255" s="9"/>
      <c r="K255" s="1"/>
      <c r="L255" s="1"/>
      <c r="M255" s="1"/>
      <c r="N255" s="1"/>
      <c r="O255" s="1"/>
      <c r="P255" s="1"/>
      <c r="Q255" s="1"/>
    </row>
    <row r="256" spans="1:17" ht="24.75" customHeight="1">
      <c r="A256" s="6">
        <f t="shared" si="6"/>
        <v>247</v>
      </c>
      <c r="B256" s="7" t="s">
        <v>108</v>
      </c>
      <c r="C256" s="7" t="s">
        <v>308</v>
      </c>
      <c r="D256" s="11" t="s">
        <v>309</v>
      </c>
      <c r="E256" s="16" t="s">
        <v>766</v>
      </c>
      <c r="F256" s="8"/>
      <c r="G256" s="8"/>
      <c r="H256" s="8"/>
      <c r="I256" s="8"/>
      <c r="J256" s="9"/>
    </row>
    <row r="257" spans="1:17" ht="24.75" customHeight="1">
      <c r="A257" s="6">
        <f t="shared" si="6"/>
        <v>248</v>
      </c>
      <c r="B257" s="7" t="s">
        <v>108</v>
      </c>
      <c r="C257" s="7" t="s">
        <v>113</v>
      </c>
      <c r="D257" s="11" t="s">
        <v>240</v>
      </c>
      <c r="E257" s="16" t="s">
        <v>766</v>
      </c>
      <c r="F257" s="8"/>
      <c r="G257" s="8"/>
      <c r="H257" s="8"/>
      <c r="I257" s="8"/>
      <c r="J257" s="9"/>
    </row>
    <row r="258" spans="1:17" ht="24.75" customHeight="1">
      <c r="A258" s="6">
        <f t="shared" si="6"/>
        <v>249</v>
      </c>
      <c r="B258" s="7" t="s">
        <v>108</v>
      </c>
      <c r="C258" s="7" t="s">
        <v>113</v>
      </c>
      <c r="D258" s="11" t="s">
        <v>201</v>
      </c>
      <c r="E258" s="16" t="s">
        <v>720</v>
      </c>
      <c r="F258" s="8"/>
      <c r="G258" s="8"/>
      <c r="H258" s="8"/>
      <c r="I258" s="8"/>
      <c r="J258" s="9"/>
    </row>
    <row r="259" spans="1:17" ht="24.75" customHeight="1">
      <c r="A259" s="6">
        <f t="shared" si="6"/>
        <v>250</v>
      </c>
      <c r="B259" s="7" t="s">
        <v>108</v>
      </c>
      <c r="C259" s="7" t="s">
        <v>113</v>
      </c>
      <c r="D259" s="11" t="s">
        <v>403</v>
      </c>
      <c r="E259" s="16" t="s">
        <v>766</v>
      </c>
      <c r="F259" s="8"/>
      <c r="G259" s="8"/>
      <c r="H259" s="8"/>
      <c r="I259" s="8"/>
      <c r="J259" s="9"/>
    </row>
    <row r="260" spans="1:17" ht="24.75" customHeight="1">
      <c r="A260" s="6">
        <f>A259+1</f>
        <v>251</v>
      </c>
      <c r="B260" s="7" t="s">
        <v>108</v>
      </c>
      <c r="C260" s="7" t="s">
        <v>113</v>
      </c>
      <c r="D260" s="11" t="s">
        <v>241</v>
      </c>
      <c r="E260" s="16" t="s">
        <v>765</v>
      </c>
      <c r="F260" s="8"/>
      <c r="G260" s="8"/>
      <c r="H260" s="81"/>
      <c r="I260" s="8"/>
      <c r="J260" s="9"/>
    </row>
    <row r="261" spans="1:17" ht="24.75" customHeight="1">
      <c r="A261" s="6">
        <f t="shared" si="6"/>
        <v>252</v>
      </c>
      <c r="B261" s="7" t="s">
        <v>108</v>
      </c>
      <c r="C261" s="7" t="s">
        <v>66</v>
      </c>
      <c r="D261" s="11" t="s">
        <v>204</v>
      </c>
      <c r="E261" s="16" t="s">
        <v>765</v>
      </c>
      <c r="F261" s="8"/>
      <c r="G261" s="8"/>
      <c r="H261" s="81"/>
      <c r="I261" s="8"/>
      <c r="J261" s="9"/>
    </row>
    <row r="262" spans="1:17" ht="24.75" customHeight="1">
      <c r="A262" s="6">
        <f t="shared" si="6"/>
        <v>253</v>
      </c>
      <c r="B262" s="7" t="s">
        <v>108</v>
      </c>
      <c r="C262" s="7" t="s">
        <v>66</v>
      </c>
      <c r="D262" s="11" t="s">
        <v>1</v>
      </c>
      <c r="E262" s="16" t="s">
        <v>765</v>
      </c>
      <c r="F262" s="8"/>
      <c r="G262" s="8"/>
      <c r="H262" s="81"/>
      <c r="I262" s="8"/>
      <c r="J262" s="9"/>
    </row>
    <row r="263" spans="1:17" ht="24.75" customHeight="1">
      <c r="A263" s="6">
        <f t="shared" si="6"/>
        <v>254</v>
      </c>
      <c r="B263" s="7" t="s">
        <v>108</v>
      </c>
      <c r="C263" s="7" t="s">
        <v>66</v>
      </c>
      <c r="D263" s="11" t="s">
        <v>2</v>
      </c>
      <c r="E263" s="16" t="s">
        <v>765</v>
      </c>
      <c r="F263" s="8"/>
      <c r="G263" s="8"/>
      <c r="H263" s="81"/>
      <c r="I263" s="8"/>
      <c r="J263" s="9"/>
    </row>
    <row r="264" spans="1:17" ht="24.75" customHeight="1">
      <c r="A264" s="115" t="s">
        <v>114</v>
      </c>
      <c r="B264" s="115"/>
      <c r="C264" s="115"/>
      <c r="D264" s="115"/>
      <c r="E264" s="2"/>
      <c r="F264" s="2"/>
      <c r="G264" s="2"/>
      <c r="H264" s="2"/>
      <c r="I264" s="3"/>
      <c r="J264" s="4"/>
    </row>
    <row r="265" spans="1:17" ht="24.75" customHeight="1">
      <c r="A265" s="6">
        <f>A263+1</f>
        <v>255</v>
      </c>
      <c r="B265" s="7" t="s">
        <v>115</v>
      </c>
      <c r="C265" s="7" t="s">
        <v>116</v>
      </c>
      <c r="D265" s="11" t="s">
        <v>3</v>
      </c>
      <c r="E265" s="16" t="s">
        <v>720</v>
      </c>
      <c r="F265" s="8"/>
      <c r="G265" s="8"/>
      <c r="H265" s="8"/>
      <c r="I265" s="8"/>
      <c r="J265" s="9"/>
    </row>
    <row r="266" spans="1:17" ht="24.75" customHeight="1">
      <c r="A266" s="6">
        <f>A265+1</f>
        <v>256</v>
      </c>
      <c r="B266" s="7" t="s">
        <v>115</v>
      </c>
      <c r="C266" s="7" t="s">
        <v>116</v>
      </c>
      <c r="D266" s="11" t="s">
        <v>64</v>
      </c>
      <c r="E266" s="16" t="s">
        <v>766</v>
      </c>
      <c r="F266" s="8"/>
      <c r="G266" s="8"/>
      <c r="H266" s="8"/>
      <c r="I266" s="8"/>
      <c r="J266" s="9"/>
    </row>
    <row r="267" spans="1:17" ht="24.75" customHeight="1">
      <c r="A267" s="6">
        <f t="shared" ref="A267:A283" si="7">A266+1</f>
        <v>257</v>
      </c>
      <c r="B267" s="7" t="s">
        <v>115</v>
      </c>
      <c r="C267" s="7" t="s">
        <v>116</v>
      </c>
      <c r="D267" s="11" t="s">
        <v>310</v>
      </c>
      <c r="E267" s="16" t="s">
        <v>766</v>
      </c>
      <c r="F267" s="8"/>
      <c r="G267" s="8"/>
      <c r="H267" s="8"/>
      <c r="I267" s="8"/>
      <c r="J267" s="9"/>
    </row>
    <row r="268" spans="1:17" ht="24.75" customHeight="1">
      <c r="A268" s="6">
        <f t="shared" si="7"/>
        <v>258</v>
      </c>
      <c r="B268" s="7" t="s">
        <v>115</v>
      </c>
      <c r="C268" s="7" t="s">
        <v>116</v>
      </c>
      <c r="D268" s="11" t="s">
        <v>65</v>
      </c>
      <c r="E268" s="16" t="s">
        <v>720</v>
      </c>
      <c r="F268" s="8"/>
      <c r="G268" s="8"/>
      <c r="H268" s="8"/>
      <c r="I268" s="8"/>
      <c r="J268" s="9"/>
    </row>
    <row r="269" spans="1:17" s="5" customFormat="1" ht="24.75" customHeight="1">
      <c r="A269" s="6">
        <f t="shared" si="7"/>
        <v>259</v>
      </c>
      <c r="B269" s="7" t="s">
        <v>115</v>
      </c>
      <c r="C269" s="7" t="s">
        <v>117</v>
      </c>
      <c r="D269" s="11" t="s">
        <v>312</v>
      </c>
      <c r="E269" s="16" t="s">
        <v>765</v>
      </c>
      <c r="F269" s="8"/>
      <c r="G269" s="8"/>
      <c r="H269" s="81"/>
      <c r="I269" s="8"/>
      <c r="J269" s="9"/>
      <c r="K269" s="1"/>
      <c r="L269" s="1"/>
      <c r="M269" s="1"/>
      <c r="N269" s="1"/>
      <c r="O269" s="1"/>
      <c r="P269" s="1"/>
      <c r="Q269" s="1"/>
    </row>
    <row r="270" spans="1:17" s="5" customFormat="1" ht="24.75" customHeight="1">
      <c r="A270" s="6">
        <f t="shared" si="7"/>
        <v>260</v>
      </c>
      <c r="B270" s="7" t="s">
        <v>115</v>
      </c>
      <c r="C270" s="7" t="s">
        <v>117</v>
      </c>
      <c r="D270" s="11" t="s">
        <v>313</v>
      </c>
      <c r="E270" s="16" t="s">
        <v>766</v>
      </c>
      <c r="F270" s="8"/>
      <c r="G270" s="8"/>
      <c r="H270" s="8"/>
      <c r="I270" s="8"/>
      <c r="J270" s="9"/>
      <c r="K270" s="1"/>
      <c r="L270" s="1"/>
      <c r="M270" s="1"/>
      <c r="N270" s="1"/>
      <c r="O270" s="1"/>
      <c r="P270" s="1"/>
      <c r="Q270" s="1"/>
    </row>
    <row r="271" spans="1:17" ht="24.75" customHeight="1">
      <c r="A271" s="6">
        <f t="shared" si="7"/>
        <v>261</v>
      </c>
      <c r="B271" s="7" t="s">
        <v>115</v>
      </c>
      <c r="C271" s="7" t="s">
        <v>117</v>
      </c>
      <c r="D271" s="11" t="s">
        <v>370</v>
      </c>
      <c r="E271" s="16" t="s">
        <v>765</v>
      </c>
      <c r="F271" s="8"/>
      <c r="G271" s="8"/>
      <c r="H271" s="81"/>
      <c r="I271" s="8"/>
      <c r="J271" s="9"/>
    </row>
    <row r="272" spans="1:17" ht="24.75" customHeight="1">
      <c r="A272" s="6">
        <f t="shared" si="7"/>
        <v>262</v>
      </c>
      <c r="B272" s="7" t="s">
        <v>115</v>
      </c>
      <c r="C272" s="7" t="s">
        <v>117</v>
      </c>
      <c r="D272" s="11" t="s">
        <v>311</v>
      </c>
      <c r="E272" s="16" t="s">
        <v>765</v>
      </c>
      <c r="F272" s="8"/>
      <c r="G272" s="8"/>
      <c r="H272" s="81"/>
      <c r="I272" s="8"/>
      <c r="J272" s="9"/>
    </row>
    <row r="273" spans="1:10" ht="24.75" customHeight="1">
      <c r="A273" s="6">
        <f t="shared" si="7"/>
        <v>263</v>
      </c>
      <c r="B273" s="7" t="s">
        <v>115</v>
      </c>
      <c r="C273" s="7" t="s">
        <v>117</v>
      </c>
      <c r="D273" s="11" t="s">
        <v>242</v>
      </c>
      <c r="E273" s="16" t="s">
        <v>765</v>
      </c>
      <c r="F273" s="8"/>
      <c r="G273" s="8"/>
      <c r="H273" s="81"/>
      <c r="I273" s="8"/>
      <c r="J273" s="9"/>
    </row>
    <row r="274" spans="1:10" ht="24.75" customHeight="1">
      <c r="A274" s="6">
        <f t="shared" si="7"/>
        <v>264</v>
      </c>
      <c r="B274" s="7" t="s">
        <v>115</v>
      </c>
      <c r="C274" s="7" t="s">
        <v>117</v>
      </c>
      <c r="D274" s="11" t="s">
        <v>243</v>
      </c>
      <c r="E274" s="16" t="s">
        <v>765</v>
      </c>
      <c r="F274" s="8"/>
      <c r="G274" s="8"/>
      <c r="H274" s="81"/>
      <c r="I274" s="8"/>
      <c r="J274" s="9"/>
    </row>
    <row r="275" spans="1:10" ht="24.75" customHeight="1">
      <c r="A275" s="6">
        <f t="shared" si="7"/>
        <v>265</v>
      </c>
      <c r="B275" s="7" t="s">
        <v>115</v>
      </c>
      <c r="C275" s="7" t="s">
        <v>117</v>
      </c>
      <c r="D275" s="11" t="s">
        <v>244</v>
      </c>
      <c r="E275" s="16" t="s">
        <v>765</v>
      </c>
      <c r="F275" s="8"/>
      <c r="G275" s="8"/>
      <c r="H275" s="81"/>
      <c r="I275" s="8"/>
      <c r="J275" s="9"/>
    </row>
    <row r="276" spans="1:10" ht="40.5" customHeight="1">
      <c r="A276" s="6">
        <f t="shared" si="7"/>
        <v>266</v>
      </c>
      <c r="B276" s="7" t="s">
        <v>115</v>
      </c>
      <c r="C276" s="7" t="s">
        <v>117</v>
      </c>
      <c r="D276" s="11" t="s">
        <v>325</v>
      </c>
      <c r="E276" s="16" t="s">
        <v>766</v>
      </c>
      <c r="F276" s="8"/>
      <c r="G276" s="8"/>
      <c r="H276" s="8"/>
      <c r="I276" s="8"/>
      <c r="J276" s="9"/>
    </row>
    <row r="277" spans="1:10" ht="24.75" customHeight="1">
      <c r="A277" s="6">
        <f t="shared" si="7"/>
        <v>267</v>
      </c>
      <c r="B277" s="7" t="s">
        <v>115</v>
      </c>
      <c r="C277" s="7" t="s">
        <v>117</v>
      </c>
      <c r="D277" s="11" t="s">
        <v>4</v>
      </c>
      <c r="E277" s="16" t="s">
        <v>765</v>
      </c>
      <c r="F277" s="8"/>
      <c r="G277" s="8"/>
      <c r="H277" s="81"/>
      <c r="I277" s="8"/>
      <c r="J277" s="9"/>
    </row>
    <row r="278" spans="1:10" ht="24.75" customHeight="1">
      <c r="A278" s="6">
        <f t="shared" si="7"/>
        <v>268</v>
      </c>
      <c r="B278" s="7" t="s">
        <v>115</v>
      </c>
      <c r="C278" s="7" t="s">
        <v>117</v>
      </c>
      <c r="D278" s="11" t="s">
        <v>5</v>
      </c>
      <c r="E278" s="16" t="s">
        <v>765</v>
      </c>
      <c r="F278" s="8"/>
      <c r="G278" s="8"/>
      <c r="H278" s="81"/>
      <c r="I278" s="8"/>
      <c r="J278" s="9"/>
    </row>
    <row r="279" spans="1:10" ht="24.75" customHeight="1">
      <c r="A279" s="6">
        <f t="shared" si="7"/>
        <v>269</v>
      </c>
      <c r="B279" s="7" t="s">
        <v>115</v>
      </c>
      <c r="C279" s="7" t="s">
        <v>117</v>
      </c>
      <c r="D279" s="11" t="s">
        <v>44</v>
      </c>
      <c r="E279" s="16" t="s">
        <v>720</v>
      </c>
      <c r="F279" s="8"/>
      <c r="G279" s="8"/>
      <c r="H279" s="8"/>
      <c r="I279" s="8"/>
      <c r="J279" s="9"/>
    </row>
    <row r="280" spans="1:10" ht="24.75" customHeight="1">
      <c r="A280" s="6">
        <f t="shared" si="7"/>
        <v>270</v>
      </c>
      <c r="B280" s="7" t="s">
        <v>115</v>
      </c>
      <c r="C280" s="7" t="s">
        <v>117</v>
      </c>
      <c r="D280" s="11" t="s">
        <v>353</v>
      </c>
      <c r="E280" s="16" t="s">
        <v>766</v>
      </c>
      <c r="F280" s="8"/>
      <c r="G280" s="8"/>
      <c r="H280" s="8"/>
      <c r="I280" s="8"/>
      <c r="J280" s="9"/>
    </row>
    <row r="281" spans="1:10" ht="24.75" customHeight="1">
      <c r="A281" s="6">
        <f t="shared" si="7"/>
        <v>271</v>
      </c>
      <c r="B281" s="7" t="s">
        <v>115</v>
      </c>
      <c r="C281" s="7" t="s">
        <v>117</v>
      </c>
      <c r="D281" s="11" t="s">
        <v>354</v>
      </c>
      <c r="E281" s="16" t="s">
        <v>766</v>
      </c>
      <c r="F281" s="8"/>
      <c r="G281" s="8"/>
      <c r="H281" s="8"/>
      <c r="I281" s="8"/>
      <c r="J281" s="9"/>
    </row>
    <row r="282" spans="1:10" ht="24.75" customHeight="1">
      <c r="A282" s="6">
        <f t="shared" si="7"/>
        <v>272</v>
      </c>
      <c r="B282" s="7" t="s">
        <v>115</v>
      </c>
      <c r="C282" s="7" t="s">
        <v>117</v>
      </c>
      <c r="D282" s="11" t="s">
        <v>404</v>
      </c>
      <c r="E282" s="16" t="s">
        <v>766</v>
      </c>
      <c r="F282" s="8"/>
      <c r="G282" s="8"/>
      <c r="H282" s="8"/>
      <c r="I282" s="8"/>
      <c r="J282" s="9"/>
    </row>
    <row r="283" spans="1:10" ht="24.75" customHeight="1">
      <c r="A283" s="6">
        <f t="shared" si="7"/>
        <v>273</v>
      </c>
      <c r="B283" s="7" t="s">
        <v>115</v>
      </c>
      <c r="C283" s="7" t="s">
        <v>208</v>
      </c>
      <c r="D283" s="11" t="s">
        <v>6</v>
      </c>
      <c r="E283" s="16" t="s">
        <v>766</v>
      </c>
      <c r="F283" s="8"/>
      <c r="G283" s="8"/>
      <c r="H283" s="8"/>
      <c r="I283" s="8"/>
      <c r="J283" s="9"/>
    </row>
    <row r="284" spans="1:10" ht="24.75" customHeight="1">
      <c r="A284" s="116" t="s">
        <v>118</v>
      </c>
      <c r="B284" s="117"/>
      <c r="C284" s="117"/>
      <c r="D284" s="118"/>
      <c r="E284" s="2"/>
      <c r="F284" s="2"/>
      <c r="G284" s="2"/>
      <c r="H284" s="2"/>
      <c r="I284" s="3"/>
      <c r="J284" s="4"/>
    </row>
    <row r="285" spans="1:10" ht="24.75" customHeight="1">
      <c r="A285" s="6">
        <f>A283+1</f>
        <v>274</v>
      </c>
      <c r="B285" s="7" t="s">
        <v>119</v>
      </c>
      <c r="C285" s="7" t="s">
        <v>85</v>
      </c>
      <c r="D285" s="11" t="s">
        <v>7</v>
      </c>
      <c r="E285" s="16" t="s">
        <v>765</v>
      </c>
      <c r="F285" s="8"/>
      <c r="G285" s="8"/>
      <c r="H285" s="81"/>
      <c r="I285" s="8"/>
      <c r="J285" s="9"/>
    </row>
    <row r="286" spans="1:10" ht="24.75" customHeight="1">
      <c r="A286" s="6">
        <f>A285+1</f>
        <v>275</v>
      </c>
      <c r="B286" s="7" t="s">
        <v>119</v>
      </c>
      <c r="C286" s="7" t="s">
        <v>85</v>
      </c>
      <c r="D286" s="11" t="s">
        <v>245</v>
      </c>
      <c r="E286" s="16" t="s">
        <v>765</v>
      </c>
      <c r="F286" s="8"/>
      <c r="G286" s="8"/>
      <c r="H286" s="81"/>
      <c r="I286" s="8"/>
      <c r="J286" s="9"/>
    </row>
    <row r="287" spans="1:10" ht="24.75" customHeight="1">
      <c r="A287" s="6">
        <f t="shared" ref="A287:A306" si="8">A286+1</f>
        <v>276</v>
      </c>
      <c r="B287" s="7" t="s">
        <v>119</v>
      </c>
      <c r="C287" s="7" t="s">
        <v>85</v>
      </c>
      <c r="D287" s="11" t="s">
        <v>359</v>
      </c>
      <c r="E287" s="16" t="s">
        <v>766</v>
      </c>
      <c r="F287" s="8"/>
      <c r="G287" s="8"/>
      <c r="H287" s="8"/>
      <c r="I287" s="8"/>
      <c r="J287" s="9"/>
    </row>
    <row r="288" spans="1:10" ht="24.75" customHeight="1">
      <c r="A288" s="6">
        <f t="shared" si="8"/>
        <v>277</v>
      </c>
      <c r="B288" s="7" t="s">
        <v>119</v>
      </c>
      <c r="C288" s="7" t="s">
        <v>85</v>
      </c>
      <c r="D288" s="11" t="s">
        <v>8</v>
      </c>
      <c r="E288" s="16" t="s">
        <v>765</v>
      </c>
      <c r="F288" s="8"/>
      <c r="G288" s="8"/>
      <c r="H288" s="81"/>
      <c r="I288" s="8"/>
      <c r="J288" s="9"/>
    </row>
    <row r="289" spans="1:17" ht="24.75" customHeight="1">
      <c r="A289" s="6">
        <f t="shared" si="8"/>
        <v>278</v>
      </c>
      <c r="B289" s="7" t="s">
        <v>119</v>
      </c>
      <c r="C289" s="7" t="s">
        <v>85</v>
      </c>
      <c r="D289" s="11" t="s">
        <v>362</v>
      </c>
      <c r="E289" s="16" t="s">
        <v>765</v>
      </c>
      <c r="F289" s="8"/>
      <c r="G289" s="8"/>
      <c r="H289" s="81"/>
      <c r="I289" s="8"/>
      <c r="J289" s="9"/>
    </row>
    <row r="290" spans="1:17" ht="24.75" customHeight="1">
      <c r="A290" s="6">
        <f t="shared" si="8"/>
        <v>279</v>
      </c>
      <c r="B290" s="7" t="s">
        <v>119</v>
      </c>
      <c r="C290" s="7" t="s">
        <v>85</v>
      </c>
      <c r="D290" s="11" t="s">
        <v>246</v>
      </c>
      <c r="E290" s="16" t="s">
        <v>766</v>
      </c>
      <c r="F290" s="8"/>
      <c r="G290" s="8"/>
      <c r="H290" s="8"/>
      <c r="I290" s="8"/>
      <c r="J290" s="9"/>
    </row>
    <row r="291" spans="1:17" s="5" customFormat="1" ht="24.75" customHeight="1">
      <c r="A291" s="6">
        <f t="shared" si="8"/>
        <v>280</v>
      </c>
      <c r="B291" s="7" t="s">
        <v>119</v>
      </c>
      <c r="C291" s="7" t="s">
        <v>85</v>
      </c>
      <c r="D291" s="11" t="s">
        <v>61</v>
      </c>
      <c r="E291" s="16" t="s">
        <v>766</v>
      </c>
      <c r="F291" s="8"/>
      <c r="G291" s="8"/>
      <c r="H291" s="8"/>
      <c r="I291" s="8"/>
      <c r="J291" s="9"/>
      <c r="K291" s="1"/>
      <c r="L291" s="1"/>
      <c r="M291" s="1"/>
      <c r="N291" s="1"/>
      <c r="O291" s="1"/>
      <c r="P291" s="1"/>
      <c r="Q291" s="1"/>
    </row>
    <row r="292" spans="1:17" ht="24.75" customHeight="1">
      <c r="A292" s="6">
        <f t="shared" si="8"/>
        <v>281</v>
      </c>
      <c r="B292" s="7" t="s">
        <v>119</v>
      </c>
      <c r="C292" s="7" t="s">
        <v>85</v>
      </c>
      <c r="D292" s="11" t="s">
        <v>62</v>
      </c>
      <c r="E292" s="16" t="s">
        <v>766</v>
      </c>
      <c r="F292" s="8"/>
      <c r="G292" s="8"/>
      <c r="H292" s="8"/>
      <c r="I292" s="8"/>
      <c r="J292" s="9"/>
    </row>
    <row r="293" spans="1:17" ht="24.75" customHeight="1">
      <c r="A293" s="6">
        <f t="shared" si="8"/>
        <v>282</v>
      </c>
      <c r="B293" s="7" t="s">
        <v>119</v>
      </c>
      <c r="C293" s="7" t="s">
        <v>85</v>
      </c>
      <c r="D293" s="11" t="s">
        <v>356</v>
      </c>
      <c r="E293" s="16" t="s">
        <v>720</v>
      </c>
      <c r="F293" s="8"/>
      <c r="G293" s="8"/>
      <c r="H293" s="8"/>
      <c r="I293" s="8"/>
      <c r="J293" s="9"/>
    </row>
    <row r="294" spans="1:17" ht="24.75" customHeight="1">
      <c r="A294" s="6">
        <f t="shared" si="8"/>
        <v>283</v>
      </c>
      <c r="B294" s="7" t="s">
        <v>119</v>
      </c>
      <c r="C294" s="7" t="s">
        <v>85</v>
      </c>
      <c r="D294" s="11" t="s">
        <v>63</v>
      </c>
      <c r="E294" s="16" t="s">
        <v>766</v>
      </c>
      <c r="F294" s="8"/>
      <c r="G294" s="8"/>
      <c r="H294" s="8"/>
      <c r="I294" s="8"/>
      <c r="J294" s="9"/>
    </row>
    <row r="295" spans="1:17" ht="24.75" customHeight="1">
      <c r="A295" s="6">
        <f t="shared" si="8"/>
        <v>284</v>
      </c>
      <c r="B295" s="7" t="s">
        <v>119</v>
      </c>
      <c r="C295" s="7" t="s">
        <v>85</v>
      </c>
      <c r="D295" s="11" t="s">
        <v>357</v>
      </c>
      <c r="E295" s="16" t="s">
        <v>766</v>
      </c>
      <c r="F295" s="8"/>
      <c r="G295" s="8"/>
      <c r="H295" s="8"/>
      <c r="I295" s="8"/>
      <c r="J295" s="9"/>
    </row>
    <row r="296" spans="1:17" ht="24.75" customHeight="1">
      <c r="A296" s="6">
        <f t="shared" si="8"/>
        <v>285</v>
      </c>
      <c r="B296" s="7" t="s">
        <v>119</v>
      </c>
      <c r="C296" s="7" t="s">
        <v>85</v>
      </c>
      <c r="D296" s="11" t="s">
        <v>405</v>
      </c>
      <c r="E296" s="16" t="s">
        <v>720</v>
      </c>
      <c r="F296" s="8"/>
      <c r="G296" s="8"/>
      <c r="H296" s="8"/>
      <c r="I296" s="8"/>
      <c r="J296" s="9"/>
    </row>
    <row r="297" spans="1:17" ht="24.75" customHeight="1">
      <c r="A297" s="6">
        <f t="shared" si="8"/>
        <v>286</v>
      </c>
      <c r="B297" s="7" t="s">
        <v>119</v>
      </c>
      <c r="C297" s="7" t="s">
        <v>120</v>
      </c>
      <c r="D297" s="11" t="s">
        <v>9</v>
      </c>
      <c r="E297" s="16" t="s">
        <v>765</v>
      </c>
      <c r="F297" s="8"/>
      <c r="G297" s="8"/>
      <c r="H297" s="81"/>
      <c r="I297" s="8"/>
      <c r="J297" s="9"/>
    </row>
    <row r="298" spans="1:17" ht="24.75" customHeight="1">
      <c r="A298" s="6">
        <f t="shared" si="8"/>
        <v>287</v>
      </c>
      <c r="B298" s="7" t="s">
        <v>119</v>
      </c>
      <c r="C298" s="7" t="s">
        <v>121</v>
      </c>
      <c r="D298" s="11" t="s">
        <v>10</v>
      </c>
      <c r="E298" s="16" t="s">
        <v>766</v>
      </c>
      <c r="F298" s="8"/>
      <c r="G298" s="8"/>
      <c r="H298" s="8"/>
      <c r="I298" s="8"/>
      <c r="J298" s="9"/>
    </row>
    <row r="299" spans="1:17" ht="24.75" customHeight="1">
      <c r="A299" s="6">
        <f t="shared" si="8"/>
        <v>288</v>
      </c>
      <c r="B299" s="7" t="s">
        <v>119</v>
      </c>
      <c r="C299" s="7" t="s">
        <v>209</v>
      </c>
      <c r="D299" s="11" t="s">
        <v>11</v>
      </c>
      <c r="E299" s="16" t="s">
        <v>765</v>
      </c>
      <c r="F299" s="8"/>
      <c r="G299" s="8"/>
      <c r="H299" s="81"/>
      <c r="I299" s="8"/>
      <c r="J299" s="9"/>
    </row>
    <row r="300" spans="1:17" ht="24.75" customHeight="1">
      <c r="A300" s="6">
        <f t="shared" si="8"/>
        <v>289</v>
      </c>
      <c r="B300" s="7" t="s">
        <v>119</v>
      </c>
      <c r="C300" s="7" t="s">
        <v>209</v>
      </c>
      <c r="D300" s="11" t="s">
        <v>406</v>
      </c>
      <c r="E300" s="16" t="s">
        <v>765</v>
      </c>
      <c r="F300" s="8"/>
      <c r="G300" s="8"/>
      <c r="H300" s="81"/>
      <c r="I300" s="8"/>
      <c r="J300" s="9"/>
    </row>
    <row r="301" spans="1:17" ht="24.75" customHeight="1">
      <c r="A301" s="6">
        <f t="shared" si="8"/>
        <v>290</v>
      </c>
      <c r="B301" s="7" t="s">
        <v>119</v>
      </c>
      <c r="C301" s="7" t="s">
        <v>209</v>
      </c>
      <c r="D301" s="11" t="s">
        <v>12</v>
      </c>
      <c r="E301" s="16" t="s">
        <v>765</v>
      </c>
      <c r="F301" s="8"/>
      <c r="G301" s="8"/>
      <c r="H301" s="81"/>
      <c r="I301" s="8"/>
      <c r="J301" s="9"/>
    </row>
    <row r="302" spans="1:17" ht="42" customHeight="1">
      <c r="A302" s="6">
        <f t="shared" si="8"/>
        <v>291</v>
      </c>
      <c r="B302" s="7" t="s">
        <v>119</v>
      </c>
      <c r="C302" s="7" t="s">
        <v>355</v>
      </c>
      <c r="D302" s="11" t="s">
        <v>407</v>
      </c>
      <c r="E302" s="16" t="s">
        <v>765</v>
      </c>
      <c r="F302" s="8"/>
      <c r="G302" s="8"/>
      <c r="H302" s="81"/>
      <c r="I302" s="8"/>
      <c r="J302" s="9"/>
    </row>
    <row r="303" spans="1:17" ht="42" customHeight="1">
      <c r="A303" s="6">
        <f t="shared" si="8"/>
        <v>292</v>
      </c>
      <c r="B303" s="7" t="s">
        <v>119</v>
      </c>
      <c r="C303" s="7" t="s">
        <v>355</v>
      </c>
      <c r="D303" s="11" t="s">
        <v>408</v>
      </c>
      <c r="E303" s="16" t="s">
        <v>766</v>
      </c>
      <c r="F303" s="8"/>
      <c r="G303" s="8"/>
      <c r="H303" s="8"/>
      <c r="I303" s="8"/>
      <c r="J303" s="9"/>
    </row>
    <row r="304" spans="1:17" ht="24.75" customHeight="1">
      <c r="A304" s="6">
        <f t="shared" si="8"/>
        <v>293</v>
      </c>
      <c r="B304" s="7" t="s">
        <v>119</v>
      </c>
      <c r="C304" s="7" t="s">
        <v>355</v>
      </c>
      <c r="D304" s="11" t="s">
        <v>358</v>
      </c>
      <c r="E304" s="16" t="s">
        <v>765</v>
      </c>
      <c r="F304" s="8"/>
      <c r="G304" s="8"/>
      <c r="H304" s="81"/>
      <c r="I304" s="8"/>
      <c r="J304" s="9"/>
    </row>
    <row r="305" spans="1:17" ht="24.75" customHeight="1">
      <c r="A305" s="6">
        <f t="shared" si="8"/>
        <v>294</v>
      </c>
      <c r="B305" s="7" t="s">
        <v>119</v>
      </c>
      <c r="C305" s="7" t="s">
        <v>355</v>
      </c>
      <c r="D305" s="11" t="s">
        <v>361</v>
      </c>
      <c r="E305" s="16" t="s">
        <v>765</v>
      </c>
      <c r="F305" s="8"/>
      <c r="G305" s="8"/>
      <c r="H305" s="81"/>
      <c r="I305" s="8"/>
      <c r="J305" s="9"/>
    </row>
    <row r="306" spans="1:17" ht="24.75" customHeight="1">
      <c r="A306" s="6">
        <f t="shared" si="8"/>
        <v>295</v>
      </c>
      <c r="B306" s="7" t="s">
        <v>119</v>
      </c>
      <c r="C306" s="7" t="s">
        <v>122</v>
      </c>
      <c r="D306" s="11" t="s">
        <v>45</v>
      </c>
      <c r="E306" s="16" t="s">
        <v>765</v>
      </c>
      <c r="F306" s="8"/>
      <c r="G306" s="8"/>
      <c r="H306" s="81"/>
      <c r="I306" s="8"/>
      <c r="J306" s="9"/>
    </row>
    <row r="307" spans="1:17" ht="24.75" customHeight="1">
      <c r="A307" s="116" t="s">
        <v>417</v>
      </c>
      <c r="B307" s="117"/>
      <c r="C307" s="117"/>
      <c r="D307" s="118"/>
      <c r="E307" s="2"/>
      <c r="F307" s="2"/>
      <c r="G307" s="2"/>
      <c r="H307" s="2"/>
      <c r="I307" s="3"/>
      <c r="J307" s="4"/>
    </row>
    <row r="308" spans="1:17" ht="24.75" customHeight="1">
      <c r="A308" s="6">
        <f>A306+1</f>
        <v>296</v>
      </c>
      <c r="B308" s="7" t="s">
        <v>123</v>
      </c>
      <c r="C308" s="7" t="s">
        <v>207</v>
      </c>
      <c r="D308" s="11" t="s">
        <v>418</v>
      </c>
      <c r="E308" s="16" t="s">
        <v>766</v>
      </c>
      <c r="F308" s="16"/>
      <c r="G308" s="16"/>
      <c r="H308" s="16"/>
      <c r="I308" s="16"/>
      <c r="J308" s="7"/>
    </row>
    <row r="309" spans="1:17" ht="24.75" customHeight="1">
      <c r="A309" s="6">
        <f t="shared" ref="A309:A332" si="9">A308+1</f>
        <v>297</v>
      </c>
      <c r="B309" s="7" t="s">
        <v>123</v>
      </c>
      <c r="C309" s="7" t="s">
        <v>207</v>
      </c>
      <c r="D309" s="11" t="s">
        <v>274</v>
      </c>
      <c r="E309" s="16" t="s">
        <v>765</v>
      </c>
      <c r="F309" s="16"/>
      <c r="G309" s="16"/>
      <c r="H309" s="81"/>
      <c r="I309" s="16"/>
      <c r="J309" s="7"/>
    </row>
    <row r="310" spans="1:17" ht="24.75" customHeight="1">
      <c r="A310" s="6">
        <f t="shared" si="9"/>
        <v>298</v>
      </c>
      <c r="B310" s="7" t="s">
        <v>123</v>
      </c>
      <c r="C310" s="7" t="s">
        <v>207</v>
      </c>
      <c r="D310" s="11" t="s">
        <v>315</v>
      </c>
      <c r="E310" s="16" t="s">
        <v>765</v>
      </c>
      <c r="F310" s="16"/>
      <c r="G310" s="16"/>
      <c r="H310" s="81"/>
      <c r="I310" s="16"/>
      <c r="J310" s="7"/>
    </row>
    <row r="311" spans="1:17" ht="24.75" customHeight="1">
      <c r="A311" s="6">
        <f t="shared" si="9"/>
        <v>299</v>
      </c>
      <c r="B311" s="7" t="s">
        <v>123</v>
      </c>
      <c r="C311" s="7" t="s">
        <v>207</v>
      </c>
      <c r="D311" s="11" t="s">
        <v>286</v>
      </c>
      <c r="E311" s="16" t="s">
        <v>765</v>
      </c>
      <c r="F311" s="16"/>
      <c r="G311" s="16"/>
      <c r="H311" s="81"/>
      <c r="I311" s="16"/>
      <c r="J311" s="7"/>
    </row>
    <row r="312" spans="1:17" ht="24.75" customHeight="1">
      <c r="A312" s="6">
        <f t="shared" si="9"/>
        <v>300</v>
      </c>
      <c r="B312" s="7" t="s">
        <v>123</v>
      </c>
      <c r="C312" s="7" t="s">
        <v>207</v>
      </c>
      <c r="D312" s="11" t="s">
        <v>275</v>
      </c>
      <c r="E312" s="16" t="s">
        <v>766</v>
      </c>
      <c r="F312" s="16"/>
      <c r="G312" s="16"/>
      <c r="H312" s="16"/>
      <c r="I312" s="16"/>
      <c r="J312" s="7"/>
    </row>
    <row r="313" spans="1:17" ht="24.75" customHeight="1">
      <c r="A313" s="6">
        <f t="shared" si="9"/>
        <v>301</v>
      </c>
      <c r="B313" s="7" t="s">
        <v>123</v>
      </c>
      <c r="C313" s="7" t="s">
        <v>207</v>
      </c>
      <c r="D313" s="11" t="s">
        <v>316</v>
      </c>
      <c r="E313" s="16" t="s">
        <v>766</v>
      </c>
      <c r="F313" s="16"/>
      <c r="G313" s="16"/>
      <c r="H313" s="16"/>
      <c r="I313" s="16"/>
      <c r="J313" s="7"/>
    </row>
    <row r="314" spans="1:17" ht="24.75" customHeight="1">
      <c r="A314" s="6">
        <f t="shared" si="9"/>
        <v>302</v>
      </c>
      <c r="B314" s="7" t="s">
        <v>123</v>
      </c>
      <c r="C314" s="7" t="s">
        <v>124</v>
      </c>
      <c r="D314" s="11" t="s">
        <v>277</v>
      </c>
      <c r="E314" s="16" t="s">
        <v>766</v>
      </c>
      <c r="F314" s="16"/>
      <c r="G314" s="16"/>
      <c r="H314" s="16"/>
      <c r="I314" s="16"/>
      <c r="J314" s="7"/>
    </row>
    <row r="315" spans="1:17" ht="24.75" customHeight="1">
      <c r="A315" s="6">
        <f t="shared" si="9"/>
        <v>303</v>
      </c>
      <c r="B315" s="7" t="s">
        <v>123</v>
      </c>
      <c r="C315" s="7" t="s">
        <v>124</v>
      </c>
      <c r="D315" s="11" t="s">
        <v>276</v>
      </c>
      <c r="E315" s="16" t="s">
        <v>766</v>
      </c>
      <c r="F315" s="16"/>
      <c r="G315" s="16"/>
      <c r="H315" s="16"/>
      <c r="I315" s="16"/>
      <c r="J315" s="7"/>
    </row>
    <row r="316" spans="1:17" ht="24.75" customHeight="1">
      <c r="A316" s="6">
        <f t="shared" si="9"/>
        <v>304</v>
      </c>
      <c r="B316" s="7" t="s">
        <v>123</v>
      </c>
      <c r="C316" s="7" t="s">
        <v>124</v>
      </c>
      <c r="D316" s="11" t="s">
        <v>278</v>
      </c>
      <c r="E316" s="16" t="s">
        <v>766</v>
      </c>
      <c r="F316" s="16"/>
      <c r="G316" s="16"/>
      <c r="H316" s="16"/>
      <c r="I316" s="16"/>
      <c r="J316" s="7"/>
    </row>
    <row r="317" spans="1:17" s="5" customFormat="1" ht="24.75" customHeight="1">
      <c r="A317" s="6">
        <f t="shared" si="9"/>
        <v>305</v>
      </c>
      <c r="B317" s="7" t="s">
        <v>123</v>
      </c>
      <c r="C317" s="7" t="s">
        <v>125</v>
      </c>
      <c r="D317" s="11" t="s">
        <v>13</v>
      </c>
      <c r="E317" s="16" t="s">
        <v>766</v>
      </c>
      <c r="F317" s="16"/>
      <c r="G317" s="16"/>
      <c r="H317" s="16"/>
      <c r="I317" s="16"/>
      <c r="J317" s="7"/>
      <c r="K317" s="1"/>
      <c r="L317" s="1"/>
      <c r="M317" s="1"/>
      <c r="N317" s="1"/>
      <c r="O317" s="1"/>
      <c r="P317" s="1"/>
      <c r="Q317" s="1"/>
    </row>
    <row r="318" spans="1:17" ht="24.75" customHeight="1">
      <c r="A318" s="6">
        <f t="shared" si="9"/>
        <v>306</v>
      </c>
      <c r="B318" s="7" t="s">
        <v>123</v>
      </c>
      <c r="C318" s="7" t="s">
        <v>125</v>
      </c>
      <c r="D318" s="11" t="s">
        <v>409</v>
      </c>
      <c r="E318" s="16" t="s">
        <v>766</v>
      </c>
      <c r="F318" s="16"/>
      <c r="G318" s="16"/>
      <c r="H318" s="16"/>
      <c r="I318" s="16"/>
      <c r="J318" s="7"/>
    </row>
    <row r="319" spans="1:17" ht="24.75" customHeight="1">
      <c r="A319" s="6">
        <f t="shared" si="9"/>
        <v>307</v>
      </c>
      <c r="B319" s="7" t="s">
        <v>123</v>
      </c>
      <c r="C319" s="7" t="s">
        <v>215</v>
      </c>
      <c r="D319" s="11" t="s">
        <v>279</v>
      </c>
      <c r="E319" s="16" t="s">
        <v>765</v>
      </c>
      <c r="F319" s="16"/>
      <c r="G319" s="16"/>
      <c r="H319" s="81"/>
      <c r="I319" s="16"/>
      <c r="J319" s="7"/>
    </row>
    <row r="320" spans="1:17" ht="24.75" customHeight="1">
      <c r="A320" s="6">
        <f t="shared" si="9"/>
        <v>308</v>
      </c>
      <c r="B320" s="7" t="s">
        <v>123</v>
      </c>
      <c r="C320" s="7" t="s">
        <v>215</v>
      </c>
      <c r="D320" s="11" t="s">
        <v>280</v>
      </c>
      <c r="E320" s="16" t="s">
        <v>765</v>
      </c>
      <c r="F320" s="16"/>
      <c r="G320" s="16"/>
      <c r="H320" s="81"/>
      <c r="I320" s="16"/>
      <c r="J320" s="7"/>
    </row>
    <row r="321" spans="1:10" ht="24.75" customHeight="1">
      <c r="A321" s="6">
        <f t="shared" si="9"/>
        <v>309</v>
      </c>
      <c r="B321" s="7" t="s">
        <v>123</v>
      </c>
      <c r="C321" s="7" t="s">
        <v>215</v>
      </c>
      <c r="D321" s="11" t="s">
        <v>281</v>
      </c>
      <c r="E321" s="16" t="s">
        <v>765</v>
      </c>
      <c r="F321" s="16"/>
      <c r="G321" s="16"/>
      <c r="H321" s="81"/>
      <c r="I321" s="16"/>
      <c r="J321" s="7"/>
    </row>
    <row r="322" spans="1:10" ht="24.75" customHeight="1">
      <c r="A322" s="6">
        <f t="shared" si="9"/>
        <v>310</v>
      </c>
      <c r="B322" s="7" t="s">
        <v>123</v>
      </c>
      <c r="C322" s="7" t="s">
        <v>215</v>
      </c>
      <c r="D322" s="11" t="s">
        <v>283</v>
      </c>
      <c r="E322" s="16" t="s">
        <v>766</v>
      </c>
      <c r="F322" s="16"/>
      <c r="G322" s="16"/>
      <c r="H322" s="16"/>
      <c r="I322" s="16"/>
      <c r="J322" s="7"/>
    </row>
    <row r="323" spans="1:10" ht="24.75" customHeight="1">
      <c r="A323" s="6">
        <f t="shared" si="9"/>
        <v>311</v>
      </c>
      <c r="B323" s="7" t="s">
        <v>123</v>
      </c>
      <c r="C323" s="7" t="s">
        <v>215</v>
      </c>
      <c r="D323" s="11" t="s">
        <v>282</v>
      </c>
      <c r="E323" s="16" t="s">
        <v>766</v>
      </c>
      <c r="F323" s="16"/>
      <c r="G323" s="16"/>
      <c r="H323" s="16"/>
      <c r="I323" s="16"/>
      <c r="J323" s="7"/>
    </row>
    <row r="324" spans="1:10" ht="24.75" customHeight="1">
      <c r="A324" s="6">
        <f t="shared" si="9"/>
        <v>312</v>
      </c>
      <c r="B324" s="7" t="s">
        <v>123</v>
      </c>
      <c r="C324" s="7" t="s">
        <v>215</v>
      </c>
      <c r="D324" s="11" t="s">
        <v>285</v>
      </c>
      <c r="E324" s="16" t="s">
        <v>765</v>
      </c>
      <c r="F324" s="16"/>
      <c r="G324" s="16"/>
      <c r="H324" s="81"/>
      <c r="I324" s="16"/>
      <c r="J324" s="7"/>
    </row>
    <row r="325" spans="1:10" ht="24.75" customHeight="1">
      <c r="A325" s="6">
        <f t="shared" si="9"/>
        <v>313</v>
      </c>
      <c r="B325" s="7" t="s">
        <v>123</v>
      </c>
      <c r="C325" s="7" t="s">
        <v>215</v>
      </c>
      <c r="D325" s="11" t="s">
        <v>287</v>
      </c>
      <c r="E325" s="16" t="s">
        <v>766</v>
      </c>
      <c r="F325" s="16"/>
      <c r="G325" s="16"/>
      <c r="H325" s="16"/>
      <c r="I325" s="16"/>
      <c r="J325" s="7"/>
    </row>
    <row r="326" spans="1:10" ht="24.75" customHeight="1">
      <c r="A326" s="6">
        <f t="shared" si="9"/>
        <v>314</v>
      </c>
      <c r="B326" s="7" t="s">
        <v>123</v>
      </c>
      <c r="C326" s="7" t="s">
        <v>317</v>
      </c>
      <c r="D326" s="11" t="s">
        <v>410</v>
      </c>
      <c r="E326" s="16" t="s">
        <v>766</v>
      </c>
      <c r="F326" s="16"/>
      <c r="G326" s="16"/>
      <c r="H326" s="16"/>
      <c r="I326" s="16"/>
      <c r="J326" s="7"/>
    </row>
    <row r="327" spans="1:10" ht="24.75" customHeight="1">
      <c r="A327" s="6">
        <f t="shared" si="9"/>
        <v>315</v>
      </c>
      <c r="B327" s="7" t="s">
        <v>123</v>
      </c>
      <c r="C327" s="7" t="s">
        <v>317</v>
      </c>
      <c r="D327" s="11" t="s">
        <v>318</v>
      </c>
      <c r="E327" s="16" t="s">
        <v>766</v>
      </c>
      <c r="F327" s="16"/>
      <c r="G327" s="16"/>
      <c r="H327" s="16"/>
      <c r="I327" s="16"/>
      <c r="J327" s="7"/>
    </row>
    <row r="328" spans="1:10" ht="24.75" customHeight="1">
      <c r="A328" s="6">
        <f t="shared" si="9"/>
        <v>316</v>
      </c>
      <c r="B328" s="7" t="s">
        <v>123</v>
      </c>
      <c r="C328" s="7" t="s">
        <v>317</v>
      </c>
      <c r="D328" s="11" t="s">
        <v>319</v>
      </c>
      <c r="E328" s="16" t="s">
        <v>766</v>
      </c>
      <c r="F328" s="16"/>
      <c r="G328" s="16"/>
      <c r="H328" s="16"/>
      <c r="I328" s="16"/>
      <c r="J328" s="7"/>
    </row>
    <row r="329" spans="1:10" ht="24.75" customHeight="1">
      <c r="A329" s="6">
        <f t="shared" si="9"/>
        <v>317</v>
      </c>
      <c r="B329" s="7" t="s">
        <v>123</v>
      </c>
      <c r="C329" s="7" t="s">
        <v>126</v>
      </c>
      <c r="D329" s="11" t="s">
        <v>14</v>
      </c>
      <c r="E329" s="16" t="s">
        <v>766</v>
      </c>
      <c r="F329" s="16"/>
      <c r="G329" s="16"/>
      <c r="H329" s="16"/>
      <c r="I329" s="16"/>
      <c r="J329" s="7"/>
    </row>
    <row r="330" spans="1:10" ht="24.75" customHeight="1">
      <c r="A330" s="6">
        <f t="shared" si="9"/>
        <v>318</v>
      </c>
      <c r="B330" s="7" t="s">
        <v>123</v>
      </c>
      <c r="C330" s="7" t="s">
        <v>126</v>
      </c>
      <c r="D330" s="11" t="s">
        <v>411</v>
      </c>
      <c r="E330" s="16" t="s">
        <v>766</v>
      </c>
      <c r="F330" s="16"/>
      <c r="G330" s="16"/>
      <c r="H330" s="16"/>
      <c r="I330" s="16"/>
      <c r="J330" s="7"/>
    </row>
    <row r="331" spans="1:10" ht="24.75" customHeight="1">
      <c r="A331" s="6">
        <f t="shared" si="9"/>
        <v>319</v>
      </c>
      <c r="B331" s="7" t="s">
        <v>123</v>
      </c>
      <c r="C331" s="7" t="s">
        <v>126</v>
      </c>
      <c r="D331" s="11" t="s">
        <v>284</v>
      </c>
      <c r="E331" s="16" t="s">
        <v>720</v>
      </c>
      <c r="F331" s="16"/>
      <c r="G331" s="16"/>
      <c r="H331" s="16"/>
      <c r="I331" s="16"/>
      <c r="J331" s="7"/>
    </row>
    <row r="332" spans="1:10" ht="24.75" customHeight="1">
      <c r="A332" s="6">
        <f t="shared" si="9"/>
        <v>320</v>
      </c>
      <c r="B332" s="7" t="s">
        <v>123</v>
      </c>
      <c r="C332" s="7" t="s">
        <v>288</v>
      </c>
      <c r="D332" s="11" t="s">
        <v>293</v>
      </c>
      <c r="E332" s="16" t="s">
        <v>766</v>
      </c>
      <c r="F332" s="16"/>
      <c r="G332" s="16"/>
      <c r="H332" s="16"/>
      <c r="I332" s="16"/>
      <c r="J332" s="7"/>
    </row>
    <row r="333" spans="1:10" ht="24.75" customHeight="1">
      <c r="A333" s="116" t="s">
        <v>320</v>
      </c>
      <c r="B333" s="117"/>
      <c r="C333" s="117"/>
      <c r="D333" s="118"/>
      <c r="E333" s="2"/>
      <c r="F333" s="2"/>
      <c r="G333" s="2"/>
      <c r="H333" s="2"/>
      <c r="I333" s="3"/>
      <c r="J333" s="4"/>
    </row>
    <row r="334" spans="1:10" ht="24.75" customHeight="1">
      <c r="A334" s="6">
        <f>A332+1</f>
        <v>321</v>
      </c>
      <c r="B334" s="7" t="s">
        <v>320</v>
      </c>
      <c r="C334" s="7"/>
      <c r="D334" s="7" t="s">
        <v>412</v>
      </c>
      <c r="E334" s="16" t="s">
        <v>765</v>
      </c>
      <c r="F334" s="8"/>
      <c r="G334" s="8"/>
      <c r="H334" s="81"/>
      <c r="I334" s="8"/>
      <c r="J334" s="9"/>
    </row>
    <row r="335" spans="1:10" ht="24.75" customHeight="1">
      <c r="A335" s="6">
        <f t="shared" ref="A335:A337" si="10">A334+1</f>
        <v>322</v>
      </c>
      <c r="B335" s="7" t="s">
        <v>320</v>
      </c>
      <c r="C335" s="7"/>
      <c r="D335" s="7" t="s">
        <v>322</v>
      </c>
      <c r="E335" s="16" t="s">
        <v>765</v>
      </c>
      <c r="F335" s="8"/>
      <c r="G335" s="8"/>
      <c r="H335" s="81"/>
      <c r="I335" s="8"/>
      <c r="J335" s="9"/>
    </row>
    <row r="336" spans="1:10" ht="24.75" customHeight="1">
      <c r="A336" s="6">
        <f t="shared" si="10"/>
        <v>323</v>
      </c>
      <c r="B336" s="7" t="s">
        <v>320</v>
      </c>
      <c r="C336" s="7"/>
      <c r="D336" s="7" t="s">
        <v>321</v>
      </c>
      <c r="E336" s="16" t="s">
        <v>765</v>
      </c>
      <c r="F336" s="8"/>
      <c r="G336" s="8"/>
      <c r="H336" s="81"/>
      <c r="I336" s="8"/>
      <c r="J336" s="9"/>
    </row>
    <row r="337" spans="1:10" ht="24.75" customHeight="1">
      <c r="A337" s="6">
        <f t="shared" si="10"/>
        <v>324</v>
      </c>
      <c r="B337" s="7" t="s">
        <v>320</v>
      </c>
      <c r="C337" s="7"/>
      <c r="D337" s="7" t="s">
        <v>323</v>
      </c>
      <c r="E337" s="16" t="s">
        <v>765</v>
      </c>
      <c r="F337" s="8"/>
      <c r="G337" s="8"/>
      <c r="H337" s="81"/>
      <c r="I337" s="8"/>
      <c r="J337" s="9"/>
    </row>
    <row r="338" spans="1:10" s="5" customFormat="1" ht="24.75" customHeight="1">
      <c r="A338" s="115" t="s">
        <v>68</v>
      </c>
      <c r="B338" s="115"/>
      <c r="C338" s="115"/>
      <c r="D338" s="115"/>
      <c r="E338" s="2"/>
      <c r="F338" s="2"/>
      <c r="G338" s="2"/>
      <c r="H338" s="2"/>
      <c r="I338" s="3"/>
      <c r="J338" s="4"/>
    </row>
    <row r="339" spans="1:10" ht="24.75" customHeight="1">
      <c r="A339" s="6">
        <f>A337+1</f>
        <v>325</v>
      </c>
      <c r="B339" s="7" t="s">
        <v>128</v>
      </c>
      <c r="C339" s="7" t="s">
        <v>129</v>
      </c>
      <c r="D339" s="11" t="s">
        <v>26</v>
      </c>
      <c r="E339" s="16" t="s">
        <v>720</v>
      </c>
      <c r="F339" s="8"/>
      <c r="G339" s="8"/>
      <c r="H339" s="8"/>
      <c r="I339" s="8"/>
      <c r="J339" s="9"/>
    </row>
    <row r="340" spans="1:10" ht="24.75" customHeight="1">
      <c r="A340" s="6">
        <f t="shared" ref="A340:A355" si="11">A339+1</f>
        <v>326</v>
      </c>
      <c r="B340" s="7" t="s">
        <v>128</v>
      </c>
      <c r="C340" s="7" t="s">
        <v>129</v>
      </c>
      <c r="D340" s="11" t="s">
        <v>27</v>
      </c>
      <c r="E340" s="16" t="s">
        <v>720</v>
      </c>
      <c r="F340" s="8"/>
      <c r="G340" s="8"/>
      <c r="H340" s="8"/>
      <c r="I340" s="8"/>
      <c r="J340" s="9"/>
    </row>
    <row r="341" spans="1:10" ht="24.75" customHeight="1">
      <c r="A341" s="6">
        <f t="shared" si="11"/>
        <v>327</v>
      </c>
      <c r="B341" s="7" t="s">
        <v>128</v>
      </c>
      <c r="C341" s="7" t="s">
        <v>129</v>
      </c>
      <c r="D341" s="11" t="s">
        <v>28</v>
      </c>
      <c r="E341" s="16" t="s">
        <v>720</v>
      </c>
      <c r="F341" s="8"/>
      <c r="G341" s="8"/>
      <c r="H341" s="8"/>
      <c r="I341" s="8"/>
      <c r="J341" s="9"/>
    </row>
    <row r="342" spans="1:10" ht="24.75" customHeight="1">
      <c r="A342" s="6">
        <f t="shared" si="11"/>
        <v>328</v>
      </c>
      <c r="B342" s="7" t="s">
        <v>128</v>
      </c>
      <c r="C342" s="7" t="s">
        <v>129</v>
      </c>
      <c r="D342" s="11" t="s">
        <v>421</v>
      </c>
      <c r="E342" s="16" t="s">
        <v>720</v>
      </c>
      <c r="F342" s="8"/>
      <c r="G342" s="8"/>
      <c r="H342" s="8"/>
      <c r="I342" s="8"/>
      <c r="J342" s="9"/>
    </row>
    <row r="343" spans="1:10" ht="24.75" customHeight="1">
      <c r="A343" s="6">
        <f t="shared" si="11"/>
        <v>329</v>
      </c>
      <c r="B343" s="7" t="s">
        <v>128</v>
      </c>
      <c r="C343" s="7" t="s">
        <v>129</v>
      </c>
      <c r="D343" s="11" t="s">
        <v>256</v>
      </c>
      <c r="E343" s="16" t="s">
        <v>720</v>
      </c>
      <c r="F343" s="8"/>
      <c r="G343" s="8"/>
      <c r="H343" s="8"/>
      <c r="I343" s="8"/>
      <c r="J343" s="9"/>
    </row>
    <row r="344" spans="1:10" ht="24.75" customHeight="1">
      <c r="A344" s="6">
        <f t="shared" si="11"/>
        <v>330</v>
      </c>
      <c r="B344" s="7" t="s">
        <v>128</v>
      </c>
      <c r="C344" s="7" t="s">
        <v>129</v>
      </c>
      <c r="D344" s="11" t="s">
        <v>29</v>
      </c>
      <c r="E344" s="16" t="s">
        <v>720</v>
      </c>
      <c r="F344" s="8"/>
      <c r="G344" s="8"/>
      <c r="H344" s="8"/>
      <c r="I344" s="8"/>
      <c r="J344" s="9"/>
    </row>
    <row r="345" spans="1:10" ht="24.75" customHeight="1">
      <c r="A345" s="6">
        <f t="shared" si="11"/>
        <v>331</v>
      </c>
      <c r="B345" s="7" t="s">
        <v>128</v>
      </c>
      <c r="C345" s="7" t="s">
        <v>129</v>
      </c>
      <c r="D345" s="11" t="s">
        <v>130</v>
      </c>
      <c r="E345" s="16" t="s">
        <v>720</v>
      </c>
      <c r="F345" s="8"/>
      <c r="G345" s="8"/>
      <c r="H345" s="8"/>
      <c r="I345" s="8"/>
      <c r="J345" s="9"/>
    </row>
    <row r="346" spans="1:10" ht="24.75" customHeight="1">
      <c r="A346" s="6">
        <f t="shared" si="11"/>
        <v>332</v>
      </c>
      <c r="B346" s="7" t="s">
        <v>128</v>
      </c>
      <c r="C346" s="7" t="s">
        <v>129</v>
      </c>
      <c r="D346" s="11" t="s">
        <v>30</v>
      </c>
      <c r="E346" s="16" t="s">
        <v>720</v>
      </c>
      <c r="F346" s="8"/>
      <c r="G346" s="8"/>
      <c r="H346" s="8"/>
      <c r="I346" s="8"/>
      <c r="J346" s="9"/>
    </row>
    <row r="347" spans="1:10" ht="24.75" customHeight="1">
      <c r="A347" s="6">
        <f t="shared" si="11"/>
        <v>333</v>
      </c>
      <c r="B347" s="7" t="s">
        <v>128</v>
      </c>
      <c r="C347" s="7" t="s">
        <v>129</v>
      </c>
      <c r="D347" s="11" t="s">
        <v>31</v>
      </c>
      <c r="E347" s="16" t="s">
        <v>720</v>
      </c>
      <c r="F347" s="8"/>
      <c r="G347" s="8"/>
      <c r="H347" s="8"/>
      <c r="I347" s="8"/>
      <c r="J347" s="9"/>
    </row>
    <row r="348" spans="1:10" ht="24.75" customHeight="1">
      <c r="A348" s="6">
        <f t="shared" si="11"/>
        <v>334</v>
      </c>
      <c r="B348" s="7" t="s">
        <v>128</v>
      </c>
      <c r="C348" s="7" t="s">
        <v>129</v>
      </c>
      <c r="D348" s="11" t="s">
        <v>423</v>
      </c>
      <c r="E348" s="16" t="s">
        <v>720</v>
      </c>
      <c r="F348" s="8"/>
      <c r="G348" s="8"/>
      <c r="H348" s="8"/>
      <c r="I348" s="8"/>
      <c r="J348" s="9"/>
    </row>
    <row r="349" spans="1:10" ht="24.75" customHeight="1">
      <c r="A349" s="6">
        <f t="shared" si="11"/>
        <v>335</v>
      </c>
      <c r="B349" s="7" t="s">
        <v>128</v>
      </c>
      <c r="C349" s="7" t="s">
        <v>129</v>
      </c>
      <c r="D349" s="11" t="s">
        <v>32</v>
      </c>
      <c r="E349" s="16" t="s">
        <v>720</v>
      </c>
      <c r="F349" s="8"/>
      <c r="G349" s="8"/>
      <c r="H349" s="8"/>
      <c r="I349" s="8"/>
      <c r="J349" s="9"/>
    </row>
    <row r="350" spans="1:10" ht="24.75" customHeight="1">
      <c r="A350" s="6">
        <f t="shared" si="11"/>
        <v>336</v>
      </c>
      <c r="B350" s="7" t="s">
        <v>128</v>
      </c>
      <c r="C350" s="7" t="s">
        <v>129</v>
      </c>
      <c r="D350" s="11" t="s">
        <v>259</v>
      </c>
      <c r="E350" s="16" t="s">
        <v>720</v>
      </c>
      <c r="F350" s="8"/>
      <c r="G350" s="8"/>
      <c r="H350" s="8"/>
      <c r="I350" s="8"/>
      <c r="J350" s="9"/>
    </row>
    <row r="351" spans="1:10" ht="24.75" customHeight="1">
      <c r="A351" s="6">
        <f t="shared" si="11"/>
        <v>337</v>
      </c>
      <c r="B351" s="7" t="s">
        <v>128</v>
      </c>
      <c r="C351" s="7" t="s">
        <v>129</v>
      </c>
      <c r="D351" s="11" t="s">
        <v>264</v>
      </c>
      <c r="E351" s="16" t="s">
        <v>720</v>
      </c>
      <c r="F351" s="8"/>
      <c r="G351" s="8"/>
      <c r="H351" s="8"/>
      <c r="I351" s="8"/>
      <c r="J351" s="9"/>
    </row>
    <row r="352" spans="1:10" ht="24.75" customHeight="1">
      <c r="A352" s="6">
        <f t="shared" si="11"/>
        <v>338</v>
      </c>
      <c r="B352" s="7" t="s">
        <v>128</v>
      </c>
      <c r="C352" s="7" t="s">
        <v>129</v>
      </c>
      <c r="D352" s="11" t="s">
        <v>41</v>
      </c>
      <c r="E352" s="16" t="s">
        <v>720</v>
      </c>
      <c r="F352" s="8"/>
      <c r="G352" s="8"/>
      <c r="H352" s="8"/>
      <c r="I352" s="8"/>
      <c r="J352" s="9"/>
    </row>
    <row r="353" spans="1:10" ht="24.75" customHeight="1">
      <c r="A353" s="6">
        <f t="shared" si="11"/>
        <v>339</v>
      </c>
      <c r="B353" s="7" t="s">
        <v>128</v>
      </c>
      <c r="C353" s="7" t="s">
        <v>129</v>
      </c>
      <c r="D353" s="11" t="s">
        <v>254</v>
      </c>
      <c r="E353" s="16" t="s">
        <v>720</v>
      </c>
      <c r="F353" s="8"/>
      <c r="G353" s="8"/>
      <c r="H353" s="8"/>
      <c r="I353" s="8"/>
      <c r="J353" s="9"/>
    </row>
    <row r="354" spans="1:10" ht="24.75" customHeight="1">
      <c r="A354" s="6">
        <f t="shared" si="11"/>
        <v>340</v>
      </c>
      <c r="B354" s="7" t="s">
        <v>128</v>
      </c>
      <c r="C354" s="7" t="s">
        <v>129</v>
      </c>
      <c r="D354" s="11" t="s">
        <v>255</v>
      </c>
      <c r="E354" s="16" t="s">
        <v>720</v>
      </c>
      <c r="F354" s="8"/>
      <c r="G354" s="8"/>
      <c r="H354" s="8"/>
      <c r="I354" s="8"/>
      <c r="J354" s="9"/>
    </row>
    <row r="355" spans="1:10" ht="24.75" customHeight="1">
      <c r="A355" s="6">
        <f t="shared" si="11"/>
        <v>341</v>
      </c>
      <c r="B355" s="7" t="s">
        <v>128</v>
      </c>
      <c r="C355" s="7" t="s">
        <v>131</v>
      </c>
      <c r="D355" s="11" t="s">
        <v>33</v>
      </c>
      <c r="E355" s="16" t="s">
        <v>720</v>
      </c>
      <c r="F355" s="8"/>
      <c r="G355" s="8"/>
      <c r="H355" s="8"/>
      <c r="I355" s="8"/>
      <c r="J355" s="9"/>
    </row>
    <row r="356" spans="1:10" ht="24.75" customHeight="1">
      <c r="A356" s="6">
        <f>A355+1</f>
        <v>342</v>
      </c>
      <c r="B356" s="7" t="s">
        <v>128</v>
      </c>
      <c r="C356" s="7" t="s">
        <v>131</v>
      </c>
      <c r="D356" s="11" t="s">
        <v>257</v>
      </c>
      <c r="E356" s="16" t="s">
        <v>720</v>
      </c>
      <c r="F356" s="8"/>
      <c r="G356" s="8"/>
      <c r="H356" s="8"/>
      <c r="I356" s="8"/>
      <c r="J356" s="9"/>
    </row>
    <row r="357" spans="1:10" ht="24.75" customHeight="1">
      <c r="A357" s="6">
        <f>A356+1</f>
        <v>343</v>
      </c>
      <c r="B357" s="7" t="s">
        <v>128</v>
      </c>
      <c r="C357" s="7" t="s">
        <v>131</v>
      </c>
      <c r="D357" s="11" t="s">
        <v>258</v>
      </c>
      <c r="E357" s="16" t="s">
        <v>720</v>
      </c>
      <c r="F357" s="8"/>
      <c r="G357" s="8"/>
      <c r="H357" s="8"/>
      <c r="I357" s="8"/>
      <c r="J357" s="9"/>
    </row>
    <row r="358" spans="1:10" ht="24.75" customHeight="1">
      <c r="A358" s="6">
        <f>A357+1</f>
        <v>344</v>
      </c>
      <c r="B358" s="7" t="s">
        <v>128</v>
      </c>
      <c r="C358" s="7" t="s">
        <v>131</v>
      </c>
      <c r="D358" s="11" t="s">
        <v>34</v>
      </c>
      <c r="E358" s="16" t="s">
        <v>720</v>
      </c>
      <c r="F358" s="8"/>
      <c r="G358" s="8"/>
      <c r="H358" s="8"/>
      <c r="I358" s="8"/>
      <c r="J358" s="9"/>
    </row>
    <row r="359" spans="1:10" ht="24.75" customHeight="1">
      <c r="A359" s="6">
        <f t="shared" ref="A359:A370" si="12">A358+1</f>
        <v>345</v>
      </c>
      <c r="B359" s="7" t="s">
        <v>128</v>
      </c>
      <c r="C359" s="7" t="s">
        <v>131</v>
      </c>
      <c r="D359" s="11" t="s">
        <v>265</v>
      </c>
      <c r="E359" s="16" t="s">
        <v>720</v>
      </c>
      <c r="F359" s="8"/>
      <c r="G359" s="8"/>
      <c r="H359" s="8"/>
      <c r="I359" s="8"/>
      <c r="J359" s="9"/>
    </row>
    <row r="360" spans="1:10" ht="24.75" customHeight="1">
      <c r="A360" s="6">
        <f t="shared" si="12"/>
        <v>346</v>
      </c>
      <c r="B360" s="7" t="s">
        <v>128</v>
      </c>
      <c r="C360" s="7" t="s">
        <v>131</v>
      </c>
      <c r="D360" s="11" t="s">
        <v>35</v>
      </c>
      <c r="E360" s="16" t="s">
        <v>720</v>
      </c>
      <c r="F360" s="8"/>
      <c r="G360" s="8"/>
      <c r="H360" s="8"/>
      <c r="I360" s="8"/>
      <c r="J360" s="9"/>
    </row>
    <row r="361" spans="1:10" ht="24.75" customHeight="1">
      <c r="A361" s="6">
        <f t="shared" si="12"/>
        <v>347</v>
      </c>
      <c r="B361" s="7" t="s">
        <v>128</v>
      </c>
      <c r="C361" s="7" t="s">
        <v>131</v>
      </c>
      <c r="D361" s="11" t="s">
        <v>36</v>
      </c>
      <c r="E361" s="16" t="s">
        <v>720</v>
      </c>
      <c r="F361" s="8"/>
      <c r="G361" s="8"/>
      <c r="H361" s="8"/>
      <c r="I361" s="8"/>
      <c r="J361" s="9"/>
    </row>
    <row r="362" spans="1:10" ht="24.75" customHeight="1">
      <c r="A362" s="6">
        <f t="shared" si="12"/>
        <v>348</v>
      </c>
      <c r="B362" s="7" t="s">
        <v>128</v>
      </c>
      <c r="C362" s="7" t="s">
        <v>131</v>
      </c>
      <c r="D362" s="11" t="s">
        <v>37</v>
      </c>
      <c r="E362" s="16" t="s">
        <v>720</v>
      </c>
      <c r="F362" s="8"/>
      <c r="G362" s="8"/>
      <c r="H362" s="8"/>
      <c r="I362" s="8"/>
      <c r="J362" s="9"/>
    </row>
    <row r="363" spans="1:10" ht="24.75" customHeight="1">
      <c r="A363" s="6">
        <f t="shared" si="12"/>
        <v>349</v>
      </c>
      <c r="B363" s="7" t="s">
        <v>128</v>
      </c>
      <c r="C363" s="7" t="s">
        <v>131</v>
      </c>
      <c r="D363" s="11" t="s">
        <v>40</v>
      </c>
      <c r="E363" s="16" t="s">
        <v>720</v>
      </c>
      <c r="F363" s="8"/>
      <c r="G363" s="8"/>
      <c r="H363" s="8"/>
      <c r="I363" s="8"/>
      <c r="J363" s="9"/>
    </row>
    <row r="364" spans="1:10" ht="24.75" customHeight="1">
      <c r="A364" s="6">
        <f t="shared" si="12"/>
        <v>350</v>
      </c>
      <c r="B364" s="7" t="s">
        <v>128</v>
      </c>
      <c r="C364" s="7" t="s">
        <v>132</v>
      </c>
      <c r="D364" s="11" t="s">
        <v>422</v>
      </c>
      <c r="E364" s="16" t="s">
        <v>720</v>
      </c>
      <c r="F364" s="8"/>
      <c r="G364" s="8"/>
      <c r="H364" s="8"/>
      <c r="I364" s="8"/>
      <c r="J364" s="9"/>
    </row>
    <row r="365" spans="1:10" ht="24.75" customHeight="1">
      <c r="A365" s="6">
        <f t="shared" si="12"/>
        <v>351</v>
      </c>
      <c r="B365" s="7" t="s">
        <v>128</v>
      </c>
      <c r="C365" s="7" t="s">
        <v>132</v>
      </c>
      <c r="D365" s="11" t="s">
        <v>266</v>
      </c>
      <c r="E365" s="16" t="s">
        <v>720</v>
      </c>
      <c r="F365" s="8"/>
      <c r="G365" s="8"/>
      <c r="H365" s="8"/>
      <c r="I365" s="8"/>
      <c r="J365" s="9"/>
    </row>
    <row r="366" spans="1:10" ht="24.75" customHeight="1">
      <c r="A366" s="6">
        <f t="shared" si="12"/>
        <v>352</v>
      </c>
      <c r="B366" s="7" t="s">
        <v>128</v>
      </c>
      <c r="C366" s="7" t="s">
        <v>132</v>
      </c>
      <c r="D366" s="11" t="s">
        <v>38</v>
      </c>
      <c r="E366" s="16" t="s">
        <v>720</v>
      </c>
      <c r="F366" s="8"/>
      <c r="G366" s="8"/>
      <c r="H366" s="8"/>
      <c r="I366" s="8"/>
      <c r="J366" s="9"/>
    </row>
    <row r="367" spans="1:10" ht="24.75" customHeight="1">
      <c r="A367" s="6">
        <f t="shared" si="12"/>
        <v>353</v>
      </c>
      <c r="B367" s="7" t="s">
        <v>128</v>
      </c>
      <c r="C367" s="7" t="s">
        <v>132</v>
      </c>
      <c r="D367" s="11" t="s">
        <v>39</v>
      </c>
      <c r="E367" s="16" t="s">
        <v>720</v>
      </c>
      <c r="F367" s="8"/>
      <c r="G367" s="8"/>
      <c r="H367" s="8"/>
      <c r="I367" s="8"/>
      <c r="J367" s="9"/>
    </row>
    <row r="368" spans="1:10" ht="24.75" customHeight="1">
      <c r="A368" s="6">
        <f t="shared" si="12"/>
        <v>354</v>
      </c>
      <c r="B368" s="7" t="s">
        <v>208</v>
      </c>
      <c r="C368" s="7" t="s">
        <v>294</v>
      </c>
      <c r="D368" s="7" t="s">
        <v>292</v>
      </c>
      <c r="E368" s="16" t="s">
        <v>720</v>
      </c>
      <c r="F368" s="8"/>
      <c r="G368" s="8"/>
      <c r="H368" s="8"/>
      <c r="I368" s="8"/>
      <c r="J368" s="9"/>
    </row>
    <row r="369" spans="1:10" ht="24.75" customHeight="1">
      <c r="A369" s="6">
        <f t="shared" si="12"/>
        <v>355</v>
      </c>
      <c r="B369" s="7" t="s">
        <v>208</v>
      </c>
      <c r="C369" s="7" t="s">
        <v>294</v>
      </c>
      <c r="D369" s="7" t="s">
        <v>295</v>
      </c>
      <c r="E369" s="16" t="s">
        <v>720</v>
      </c>
      <c r="F369" s="8"/>
      <c r="G369" s="8"/>
      <c r="H369" s="8"/>
      <c r="I369" s="8"/>
      <c r="J369" s="9"/>
    </row>
    <row r="370" spans="1:10" ht="40.5" customHeight="1">
      <c r="A370" s="6">
        <f t="shared" si="12"/>
        <v>356</v>
      </c>
      <c r="B370" s="7" t="s">
        <v>208</v>
      </c>
      <c r="C370" s="7" t="s">
        <v>294</v>
      </c>
      <c r="D370" s="7" t="s">
        <v>413</v>
      </c>
      <c r="E370" s="16" t="s">
        <v>720</v>
      </c>
      <c r="F370" s="8"/>
      <c r="G370" s="8"/>
      <c r="H370" s="8"/>
      <c r="I370" s="8"/>
      <c r="J370" s="9"/>
    </row>
    <row r="371" spans="1:10" ht="24.75" customHeight="1">
      <c r="A371" s="116" t="s">
        <v>127</v>
      </c>
      <c r="B371" s="117"/>
      <c r="C371" s="117"/>
      <c r="D371" s="118"/>
      <c r="E371" s="2"/>
      <c r="F371" s="2"/>
      <c r="G371" s="2"/>
      <c r="H371" s="2"/>
      <c r="I371" s="3"/>
      <c r="J371" s="4"/>
    </row>
    <row r="372" spans="1:10" ht="24.75" customHeight="1">
      <c r="A372" s="6">
        <f>A370+1</f>
        <v>357</v>
      </c>
      <c r="B372" s="7" t="s">
        <v>208</v>
      </c>
      <c r="C372" s="7" t="s">
        <v>294</v>
      </c>
      <c r="D372" s="7" t="s">
        <v>292</v>
      </c>
      <c r="E372" s="16" t="s">
        <v>766</v>
      </c>
      <c r="F372" s="8"/>
      <c r="G372" s="8"/>
      <c r="H372" s="8"/>
      <c r="I372" s="8"/>
      <c r="J372" s="9"/>
    </row>
    <row r="373" spans="1:10" ht="24.75" customHeight="1">
      <c r="A373" s="6">
        <f t="shared" ref="A373:A390" si="13">A372+1</f>
        <v>358</v>
      </c>
      <c r="B373" s="7" t="s">
        <v>208</v>
      </c>
      <c r="C373" s="7" t="s">
        <v>294</v>
      </c>
      <c r="D373" s="7" t="s">
        <v>295</v>
      </c>
      <c r="E373" s="16" t="s">
        <v>766</v>
      </c>
      <c r="F373" s="8"/>
      <c r="G373" s="8"/>
      <c r="H373" s="8"/>
      <c r="I373" s="8"/>
      <c r="J373" s="9"/>
    </row>
    <row r="374" spans="1:10" ht="40.5" customHeight="1">
      <c r="A374" s="6">
        <f t="shared" si="13"/>
        <v>359</v>
      </c>
      <c r="B374" s="7" t="s">
        <v>208</v>
      </c>
      <c r="C374" s="7" t="s">
        <v>294</v>
      </c>
      <c r="D374" s="7" t="s">
        <v>413</v>
      </c>
      <c r="E374" s="16" t="s">
        <v>766</v>
      </c>
      <c r="F374" s="8"/>
      <c r="G374" s="8"/>
      <c r="H374" s="8"/>
      <c r="I374" s="8"/>
      <c r="J374" s="9"/>
    </row>
    <row r="375" spans="1:10" ht="24.75" customHeight="1">
      <c r="A375" s="6">
        <f t="shared" si="13"/>
        <v>360</v>
      </c>
      <c r="B375" s="7" t="s">
        <v>208</v>
      </c>
      <c r="C375" s="7" t="s">
        <v>208</v>
      </c>
      <c r="D375" s="11" t="s">
        <v>375</v>
      </c>
      <c r="E375" s="16" t="s">
        <v>720</v>
      </c>
      <c r="F375" s="8"/>
      <c r="G375" s="8"/>
      <c r="H375" s="8"/>
      <c r="I375" s="8"/>
      <c r="J375" s="9"/>
    </row>
    <row r="376" spans="1:10" ht="24.75" customHeight="1">
      <c r="A376" s="6">
        <f t="shared" si="13"/>
        <v>361</v>
      </c>
      <c r="B376" s="7" t="s">
        <v>208</v>
      </c>
      <c r="C376" s="7" t="s">
        <v>208</v>
      </c>
      <c r="D376" s="11" t="s">
        <v>15</v>
      </c>
      <c r="E376" s="16" t="s">
        <v>765</v>
      </c>
      <c r="F376" s="8"/>
      <c r="G376" s="8"/>
      <c r="H376" s="81"/>
      <c r="I376" s="8"/>
      <c r="J376" s="9"/>
    </row>
    <row r="377" spans="1:10" ht="24.75" customHeight="1">
      <c r="A377" s="6">
        <f t="shared" si="13"/>
        <v>362</v>
      </c>
      <c r="B377" s="7" t="s">
        <v>208</v>
      </c>
      <c r="C377" s="7" t="s">
        <v>208</v>
      </c>
      <c r="D377" s="11" t="s">
        <v>16</v>
      </c>
      <c r="E377" s="16" t="s">
        <v>765</v>
      </c>
      <c r="F377" s="8"/>
      <c r="G377" s="8"/>
      <c r="H377" s="81"/>
      <c r="I377" s="8"/>
      <c r="J377" s="9"/>
    </row>
    <row r="378" spans="1:10" ht="24.75" customHeight="1">
      <c r="A378" s="6">
        <f t="shared" si="13"/>
        <v>363</v>
      </c>
      <c r="B378" s="7" t="s">
        <v>208</v>
      </c>
      <c r="C378" s="7" t="s">
        <v>208</v>
      </c>
      <c r="D378" s="11" t="s">
        <v>17</v>
      </c>
      <c r="E378" s="16" t="s">
        <v>765</v>
      </c>
      <c r="F378" s="8"/>
      <c r="G378" s="8"/>
      <c r="H378" s="81"/>
      <c r="I378" s="8"/>
      <c r="J378" s="9"/>
    </row>
    <row r="379" spans="1:10" ht="24.75" customHeight="1">
      <c r="A379" s="6">
        <f t="shared" si="13"/>
        <v>364</v>
      </c>
      <c r="B379" s="7" t="s">
        <v>208</v>
      </c>
      <c r="C379" s="7" t="s">
        <v>208</v>
      </c>
      <c r="D379" s="11" t="s">
        <v>18</v>
      </c>
      <c r="E379" s="16" t="s">
        <v>765</v>
      </c>
      <c r="F379" s="8"/>
      <c r="G379" s="8"/>
      <c r="H379" s="81"/>
      <c r="I379" s="8"/>
      <c r="J379" s="9"/>
    </row>
    <row r="380" spans="1:10" ht="24.75" customHeight="1">
      <c r="A380" s="6">
        <f t="shared" si="13"/>
        <v>365</v>
      </c>
      <c r="B380" s="7" t="s">
        <v>208</v>
      </c>
      <c r="C380" s="7" t="s">
        <v>208</v>
      </c>
      <c r="D380" s="11" t="s">
        <v>19</v>
      </c>
      <c r="E380" s="16" t="s">
        <v>766</v>
      </c>
      <c r="F380" s="8"/>
      <c r="G380" s="8"/>
      <c r="H380" s="8"/>
      <c r="I380" s="8"/>
      <c r="J380" s="9"/>
    </row>
    <row r="381" spans="1:10" ht="24.75" customHeight="1">
      <c r="A381" s="6">
        <f t="shared" si="13"/>
        <v>366</v>
      </c>
      <c r="B381" s="7" t="s">
        <v>208</v>
      </c>
      <c r="C381" s="7" t="s">
        <v>208</v>
      </c>
      <c r="D381" s="11" t="s">
        <v>248</v>
      </c>
      <c r="E381" s="16" t="s">
        <v>765</v>
      </c>
      <c r="F381" s="8"/>
      <c r="G381" s="8"/>
      <c r="H381" s="81"/>
      <c r="I381" s="8"/>
      <c r="J381" s="9"/>
    </row>
    <row r="382" spans="1:10" ht="40.5" customHeight="1">
      <c r="A382" s="6">
        <f t="shared" si="13"/>
        <v>367</v>
      </c>
      <c r="B382" s="7" t="s">
        <v>208</v>
      </c>
      <c r="C382" s="7" t="s">
        <v>208</v>
      </c>
      <c r="D382" s="11" t="s">
        <v>368</v>
      </c>
      <c r="E382" s="16" t="s">
        <v>766</v>
      </c>
      <c r="F382" s="8"/>
      <c r="G382" s="8"/>
      <c r="H382" s="8"/>
      <c r="I382" s="8"/>
      <c r="J382" s="9"/>
    </row>
    <row r="383" spans="1:10" ht="24.75" customHeight="1">
      <c r="A383" s="6">
        <f t="shared" si="13"/>
        <v>368</v>
      </c>
      <c r="B383" s="7" t="s">
        <v>208</v>
      </c>
      <c r="C383" s="7" t="s">
        <v>208</v>
      </c>
      <c r="D383" s="11" t="s">
        <v>20</v>
      </c>
      <c r="E383" s="16" t="s">
        <v>720</v>
      </c>
      <c r="F383" s="8"/>
      <c r="G383" s="8"/>
      <c r="H383" s="8"/>
      <c r="I383" s="8"/>
      <c r="J383" s="9"/>
    </row>
    <row r="384" spans="1:10" ht="24.75" customHeight="1">
      <c r="A384" s="6">
        <f t="shared" si="13"/>
        <v>369</v>
      </c>
      <c r="B384" s="7" t="s">
        <v>208</v>
      </c>
      <c r="C384" s="7" t="s">
        <v>208</v>
      </c>
      <c r="D384" s="11" t="s">
        <v>21</v>
      </c>
      <c r="E384" s="16" t="s">
        <v>720</v>
      </c>
      <c r="F384" s="8"/>
      <c r="G384" s="8"/>
      <c r="H384" s="8"/>
      <c r="I384" s="8"/>
      <c r="J384" s="9"/>
    </row>
    <row r="385" spans="1:10" ht="24.75" customHeight="1">
      <c r="A385" s="6">
        <f t="shared" si="13"/>
        <v>370</v>
      </c>
      <c r="B385" s="7" t="s">
        <v>208</v>
      </c>
      <c r="C385" s="7" t="s">
        <v>208</v>
      </c>
      <c r="D385" s="11" t="s">
        <v>22</v>
      </c>
      <c r="E385" s="16" t="s">
        <v>720</v>
      </c>
      <c r="F385" s="8"/>
      <c r="G385" s="8"/>
      <c r="H385" s="8"/>
      <c r="I385" s="8"/>
      <c r="J385" s="9"/>
    </row>
    <row r="386" spans="1:10" ht="24.75" customHeight="1">
      <c r="A386" s="6">
        <f t="shared" si="13"/>
        <v>371</v>
      </c>
      <c r="B386" s="7" t="s">
        <v>208</v>
      </c>
      <c r="C386" s="7" t="s">
        <v>208</v>
      </c>
      <c r="D386" s="11" t="s">
        <v>819</v>
      </c>
      <c r="E386" s="16" t="s">
        <v>765</v>
      </c>
      <c r="F386" s="8"/>
      <c r="G386" s="8"/>
      <c r="H386" s="81"/>
      <c r="I386" s="8"/>
      <c r="J386" s="9"/>
    </row>
    <row r="387" spans="1:10" ht="24.75" customHeight="1">
      <c r="A387" s="6">
        <f t="shared" si="13"/>
        <v>372</v>
      </c>
      <c r="B387" s="7" t="s">
        <v>208</v>
      </c>
      <c r="C387" s="7" t="s">
        <v>208</v>
      </c>
      <c r="D387" s="11" t="s">
        <v>23</v>
      </c>
      <c r="E387" s="16" t="s">
        <v>765</v>
      </c>
      <c r="F387" s="8"/>
      <c r="G387" s="8"/>
      <c r="H387" s="81"/>
      <c r="I387" s="8"/>
      <c r="J387" s="9"/>
    </row>
    <row r="388" spans="1:10" ht="24.75" customHeight="1">
      <c r="A388" s="6">
        <f t="shared" si="13"/>
        <v>373</v>
      </c>
      <c r="B388" s="7" t="s">
        <v>208</v>
      </c>
      <c r="C388" s="7" t="s">
        <v>208</v>
      </c>
      <c r="D388" s="11" t="s">
        <v>24</v>
      </c>
      <c r="E388" s="16" t="s">
        <v>765</v>
      </c>
      <c r="F388" s="8"/>
      <c r="G388" s="8"/>
      <c r="H388" s="81"/>
      <c r="I388" s="8"/>
      <c r="J388" s="9"/>
    </row>
    <row r="389" spans="1:10" ht="24.75" customHeight="1">
      <c r="A389" s="6">
        <f t="shared" si="13"/>
        <v>374</v>
      </c>
      <c r="B389" s="7" t="s">
        <v>208</v>
      </c>
      <c r="C389" s="7" t="s">
        <v>208</v>
      </c>
      <c r="D389" s="11" t="s">
        <v>25</v>
      </c>
      <c r="E389" s="16" t="s">
        <v>765</v>
      </c>
      <c r="F389" s="8"/>
      <c r="G389" s="8"/>
      <c r="H389" s="81"/>
      <c r="I389" s="8"/>
      <c r="J389" s="9"/>
    </row>
    <row r="390" spans="1:10" ht="24.75" customHeight="1">
      <c r="A390" s="6">
        <f t="shared" si="13"/>
        <v>375</v>
      </c>
      <c r="B390" s="7" t="s">
        <v>208</v>
      </c>
      <c r="C390" s="7" t="s">
        <v>208</v>
      </c>
      <c r="D390" s="11" t="s">
        <v>383</v>
      </c>
      <c r="E390" s="16" t="s">
        <v>765</v>
      </c>
      <c r="F390" s="8"/>
      <c r="G390" s="8"/>
      <c r="H390" s="81"/>
      <c r="I390" s="8"/>
      <c r="J390" s="9"/>
    </row>
    <row r="391" spans="1:10" ht="13.5">
      <c r="F391" s="8">
        <f>COUNTIF(F3:F390,"◎")</f>
        <v>0</v>
      </c>
      <c r="G391" s="8">
        <f>COUNTIF(G3:G390,"○")</f>
        <v>0</v>
      </c>
      <c r="H391" s="8">
        <f>COUNTIF(H3:H390,"△")</f>
        <v>0</v>
      </c>
      <c r="I391" s="8">
        <f>COUNTIF(I3:I390,"×")</f>
        <v>0</v>
      </c>
    </row>
  </sheetData>
  <sheetProtection algorithmName="SHA-512" hashValue="EkL3QbL9GvcwFEEyTnvFO1rZtWHmmMUf/KqezZHbKVBp5Lkpv1g0JAIeGJOXkEQH84pahEO+ULJJT5C21dT53g==" saltValue="CzvktpaqDDb15+OyM9BMFQ==" spinCount="100000" sheet="1" objects="1" scenarios="1" formatColumns="0" formatRows="0"/>
  <protectedRanges>
    <protectedRange sqref="F3:J390" name="範囲1"/>
  </protectedRanges>
  <mergeCells count="20">
    <mergeCell ref="F1:I1"/>
    <mergeCell ref="J1:J2"/>
    <mergeCell ref="A1:A2"/>
    <mergeCell ref="D1:D2"/>
    <mergeCell ref="B1:B2"/>
    <mergeCell ref="C1:C2"/>
    <mergeCell ref="E1:E2"/>
    <mergeCell ref="A8:D8"/>
    <mergeCell ref="A31:D31"/>
    <mergeCell ref="A371:D371"/>
    <mergeCell ref="A307:D307"/>
    <mergeCell ref="A284:D284"/>
    <mergeCell ref="A73:D73"/>
    <mergeCell ref="A81:D81"/>
    <mergeCell ref="A137:D137"/>
    <mergeCell ref="A201:D201"/>
    <mergeCell ref="A238:D238"/>
    <mergeCell ref="A264:D264"/>
    <mergeCell ref="A333:D333"/>
    <mergeCell ref="A338:D338"/>
  </mergeCells>
  <phoneticPr fontId="19"/>
  <dataValidations count="5">
    <dataValidation type="list" allowBlank="1" showInputMessage="1" showErrorMessage="1" sqref="H4:H7 H63:H72 H198:H200 H235 H253:H259 H303 H75:H80 H279:H283 H325:H332 H339:H370 H133 H322:H323 H30 H9:H14 H16:H22 H33:H37 H40 H42:H43 H45:H50 H52:H54 H56 H58:H61 H82 H85:H90 H92:H107 H113 H115:H116 H118:H121 H123:H125 H130 H138 H141:H143 H145 H148:H156 H158 H161 H164 H167:H170 H174 H176:H177 H179 H182 H184:H186 H189 H192 H195 H205:H207 H209 H211:H215 H219 H221 H226:H232 H240 H242 H244:H248 H250:H251 H265:H268 H270 H276 H287 H290:H296 H298 H308 H312:H318 H372:H375 H380 H382:H385" xr:uid="{00000000-0002-0000-0100-000000000000}">
      <formula1>"△"</formula1>
    </dataValidation>
    <dataValidation type="list" allowBlank="1" showInputMessage="1" showErrorMessage="1" sqref="I9:I30 I74:I80 I202:I237 I239:I263 I265:I283 I308:I332 I82:I136 I285:I306 I334:I337 I339:I370 I3:I7 I372:I390 I32:I72 I138:I200" xr:uid="{00000000-0002-0000-0100-000002000000}">
      <formula1>"×"</formula1>
    </dataValidation>
    <dataValidation type="list" allowBlank="1" showInputMessage="1" showErrorMessage="1" sqref="G202:G237 G239:G263 G308:G332 G285:G306 G74:G80 G265:G283 G82:G136 G339:G370 G138:G200 G32:G72 G9:G30 G3:G7 G372:G390 G334:G337" xr:uid="{00000000-0002-0000-0100-000003000000}">
      <formula1>"○"</formula1>
    </dataValidation>
    <dataValidation type="list" allowBlank="1" showInputMessage="1" showErrorMessage="1" sqref="F9:F30 F74:F80 F202:F237 F239:F263 F265:F283 F308:F332 F82:F136 F285:F306 F334:F337 F339:F370 F3:F7 F372:F390 F32:F72 F138:F200" xr:uid="{00000000-0002-0000-0100-000004000000}">
      <formula1>"◎"</formula1>
    </dataValidation>
    <dataValidation type="list" allowBlank="1" showInputMessage="1" showErrorMessage="1" sqref="E3:E390" xr:uid="{3F05A48B-A38A-4909-8A38-C93127B191C2}">
      <formula1>"必須,重要,推奨"</formula1>
    </dataValidation>
  </dataValidations>
  <pageMargins left="0.43307086614173229" right="0.19685039370078741" top="0.6692913385826772" bottom="0.19685039370078741" header="0.35433070866141736" footer="0.23622047244094491"/>
  <pageSetup paperSize="9" scale="59" fitToHeight="0" orientation="portrait" r:id="rId1"/>
  <headerFooter alignWithMargins="0">
    <oddHeader>&amp;L&amp;14業務名【&amp;A】&amp;C&amp;"ＭＳ Ｐゴシック,太字"&amp;12業務機能要件仕様書</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7932CD15-956C-4085-B910-963D11A13191}">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集計</vt:lpstr>
      <vt:lpstr>記入要領</vt:lpstr>
      <vt:lpstr>1）全体</vt:lpstr>
      <vt:lpstr>2）文書管理</vt:lpstr>
      <vt:lpstr>3）財務会計</vt:lpstr>
      <vt:lpstr>'1）全体'!Print_Area</vt:lpstr>
      <vt:lpstr>'2）文書管理'!Print_Area</vt:lpstr>
      <vt:lpstr>'3）財務会計'!Print_Area</vt:lpstr>
      <vt:lpstr>集計!Print_Area</vt:lpstr>
      <vt:lpstr>'1）全体'!Print_Titles</vt:lpstr>
      <vt:lpstr>'2）文書管理'!Print_Titles</vt:lpstr>
      <vt:lpstr>'3）財務会計'!Print_Titles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2024-01-18T08:16:16Z</dcterms:created>
  <dcterms:modified xsi:type="dcterms:W3CDTF">2024-03-29T11:55:37Z</dcterms:modified>
</cp:coreProperties>
</file>