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jilg114\財政関係\【09財政状況資料集】\H27年分財政状況資料集\02照会・回答（追加分：11表～）\【提出】\"/>
    </mc:Choice>
  </mc:AlternateContent>
  <bookViews>
    <workbookView xWindow="0" yWindow="0" windowWidth="20490" windowHeight="7575" tabRatio="6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C36" i="9"/>
  <c r="BE35" i="9"/>
  <c r="AM35"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<sst xmlns="http://schemas.openxmlformats.org/spreadsheetml/2006/main" count="1085" uniqueCount="579">
  <si>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</si>
  <si>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</si>
  <si>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</si>
  <si>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</si>
  <si>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</si>
  <si>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</si>
  <si>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</si>
  <si>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</si>
  <si>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</si>
  <si>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</si>
  <si>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</si>
  <si>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</si>
  <si>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</si>
  <si>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</si>
  <si>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</si>
  <si>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</si>
  <si>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</si>
  <si>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</si>
  <si>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</si>
  <si>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</si>
  <si>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</si>
  <si>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</si>
  <si>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</si>
  <si>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</si>
  <si>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</si>
  <si>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</si>
  <si>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</si>
  <si>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</si>
  <si>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</si>
  <si>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</si>
  <si>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</si>
  <si>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</si>
  <si>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</si>
  <si>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</si>
  <si>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</si>
  <si>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</si>
  <si>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</si>
  <si>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</si>
  <si>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</si>
  <si>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</si>
  <si>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</si>
  <si>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</si>
  <si>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</si>
  <si>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</si>
  <si>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</si>
  <si>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</si>
  <si>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</si>
  <si>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</si>
  <si>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</si>
  <si>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</si>
  <si>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</si>
  <si>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</si>
  <si>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</si>
  <si>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</si>
  <si>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</si>
  <si>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</si>
  <si>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</si>
  <si>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</si>
  <si>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</si>
  <si>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</si>
  <si>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</si>
  <si>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</si>
  <si>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</si>
  <si>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</si>
  <si>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</si>
  <si>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</si>
  <si>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</si>
  <si>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</si>
  <si>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</si>
  <si>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</si>
  <si>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</si>
  <si>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</si>
  <si>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</si>
  <si>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</si>
  <si>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</si>
  <si>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</si>
  <si>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</si>
  <si>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</si>
  <si>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</si>
  <si>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</si>
  <si>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</si>
  <si>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</si>
  <si>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</si>
  <si>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</si>
  <si>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</si>
  <si>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</si>
  <si>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</si>
  <si>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</si>
  <si>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</si>
  <si>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</si>
  <si>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</si>
  <si>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</si>
  <si>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</si>
  <si>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</si>
  <si>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</si>
  <si>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</si>
  <si>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</si>
  <si>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</si>
  <si>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</si>
  <si>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</si>
  <si>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</si>
  <si>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</si>
  <si>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</si>
  <si>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</si>
  <si>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</si>
  <si>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</si>
  <si>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</si>
  <si>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</si>
  <si>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</si>
  <si>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</si>
  <si>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</si>
  <si>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</si>
  <si>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</si>
  <si>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</si>
  <si>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</si>
  <si>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</si>
  <si>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</si>
  <si>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</si>
  <si>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</si>
  <si>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</si>
  <si>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</si>
  <si>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</si>
  <si>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</si>
  <si>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</si>
  <si>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</si>
  <si>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</si>
  <si>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</si>
  <si>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</si>
  <si>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</si>
  <si>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</si>
  <si>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</si>
  <si>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</si>
  <si>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</si>
  <si>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</si>
  <si>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</si>
  <si>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</si>
  <si>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</si>
  <si>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</si>
  <si>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</si>
  <si>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</si>
  <si>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</si>
  <si>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</si>
  <si>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</si>
  <si>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</si>
  <si>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</si>
  <si>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</si>
  <si>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</si>
  <si>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</si>
  <si>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</si>
  <si>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</si>
  <si>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</si>
  <si>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</si>
  <si>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</si>
  <si>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</si>
  <si>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</si>
  <si>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</si>
  <si>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</si>
  <si>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</si>
  <si>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</si>
  <si>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</si>
  <si>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</si>
  <si>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</si>
  <si>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</si>
  <si>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</si>
  <si>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</si>
  <si>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</si>
  <si>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</si>
  <si>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</si>
  <si>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</si>
  <si>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</si>
  <si>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</si>
  <si>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</si>
  <si>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</si>
  <si>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</si>
  <si>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</si>
  <si>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</si>
  <si>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</si>
  <si>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</si>
  <si>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</si>
  <si>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</si>
  <si>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</si>
  <si>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</si>
  <si>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</si>
  <si>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</si>
  <si>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</si>
  <si>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</si>
  <si>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</si>
  <si>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</si>
  <si>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</si>
  <si>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</si>
  <si>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</si>
  <si>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</si>
  <si>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</si>
  <si>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</si>
  <si>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</si>
  <si>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奈良県王寺町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</si>
  <si>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</si>
  <si>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</si>
  <si>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</si>
  <si>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</si>
  <si>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</si>
  <si>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</si>
  <si>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</si>
  <si>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</si>
  <si>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</si>
  <si>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</si>
  <si>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</si>
  <si>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</si>
  <si>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</si>
  <si>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</si>
  <si>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</si>
  <si>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</si>
  <si>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</si>
  <si>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</si>
  <si>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</si>
  <si>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</si>
  <si>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</si>
  <si>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</si>
  <si>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</si>
  <si>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</si>
  <si>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</si>
  <si>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</si>
  <si>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</si>
  <si>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</si>
  <si>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</si>
  <si>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</si>
  <si>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</si>
  <si>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</si>
  <si>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</si>
  <si>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</si>
  <si>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</si>
  <si>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</si>
  <si>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</si>
  <si>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</si>
  <si>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</si>
  <si>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</si>
  <si>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</si>
  <si>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</si>
  <si>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</si>
  <si>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</si>
  <si>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</si>
  <si>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</si>
  <si>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</si>
  <si>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</si>
  <si>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</si>
  <si>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</si>
  <si>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</si>
  <si>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</si>
  <si>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</si>
  <si>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</si>
  <si>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</si>
  <si>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</si>
  <si>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</si>
  <si>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</si>
  <si>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</si>
  <si>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</si>
  <si>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</si>
  <si>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</si>
  <si>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</si>
  <si>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</si>
  <si>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</si>
  <si>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</si>
  <si>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</si>
  <si>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</si>
  <si>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</si>
  <si>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</si>
  <si>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</si>
  <si>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</si>
  <si>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</si>
  <si>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</si>
  <si>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</si>
  <si>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</si>
  <si>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</si>
  <si>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</si>
  <si>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</si>
  <si>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</si>
  <si>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</si>
  <si>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</si>
  <si>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</si>
  <si>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</si>
  <si>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</si>
  <si>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</si>
  <si>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</si>
  <si>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</si>
  <si>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</si>
  <si>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</si>
  <si>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</si>
  <si>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</si>
  <si>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</si>
  <si>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</si>
  <si>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</si>
  <si>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</si>
  <si>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</si>
  <si>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</si>
  <si>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</si>
  <si>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</si>
  <si>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</si>
  <si>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</si>
  <si>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</si>
  <si>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</si>
  <si>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</si>
  <si>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</si>
  <si>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</si>
  <si>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</si>
  <si>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</si>
  <si>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</si>
  <si>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</si>
  <si>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</si>
  <si>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</si>
  <si>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</si>
  <si>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</si>
  <si>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</si>
  <si>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</si>
  <si>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</si>
  <si>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</si>
  <si>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</si>
  <si>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</si>
  <si>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</si>
  <si>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</si>
  <si>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</si>
  <si>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</si>
  <si>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</si>
  <si>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</si>
  <si>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</si>
  <si>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</si>
  <si>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</si>
  <si>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</si>
  <si>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</si>
  <si>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</si>
  <si>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</si>
  <si>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</si>
  <si>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</si>
  <si>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</si>
  <si>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</si>
  <si>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</si>
  <si>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</si>
  <si>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</si>
  <si>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</si>
  <si>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</si>
  <si>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</si>
  <si>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</si>
  <si>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</si>
  <si>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</si>
  <si>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奈良県王寺町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</si>
  <si>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</si>
  <si>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</si>
  <si>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</si>
  <si>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</si>
  <si>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</si>
  <si>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</si>
  <si>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</si>
  <si>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</si>
  <si>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</si>
  <si>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</si>
  <si>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</si>
  <si>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</si>
  <si>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</si>
  <si>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</si>
  <si>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</si>
  <si>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</si>
  <si>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</si>
  <si>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</si>
  <si>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</si>
  <si>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</si>
  <si>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</si>
  <si>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</si>
  <si>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</si>
  <si>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</si>
  <si>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</si>
  <si>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</si>
  <si>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</si>
  <si>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</si>
  <si>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</si>
  <si>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</si>
  <si>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</si>
  <si>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</si>
  <si>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</si>
  <si>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</si>
  <si>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</si>
  <si>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</si>
  <si>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</si>
  <si>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</si>
  <si>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</si>
  <si>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</si>
  <si>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</si>
  <si>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</si>
  <si>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</si>
  <si>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</si>
  <si>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</si>
  <si>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</si>
  <si>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</si>
  <si>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</si>
  <si>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</si>
  <si>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</si>
  <si>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</si>
  <si>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</si>
  <si>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</si>
  <si>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</si>
  <si>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</si>
  <si>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</si>
  <si>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</si>
  <si>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</si>
  <si>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</si>
  <si>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</si>
  <si>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</si>
  <si>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</si>
  <si>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</si>
  <si>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</si>
  <si>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</si>
  <si>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</si>
  <si>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</si>
  <si>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</si>
  <si>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</si>
  <si>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</si>
  <si>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</si>
  <si>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</si>
  <si>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</si>
  <si>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</si>
  <si>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</si>
  <si>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</si>
  <si>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</si>
  <si>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</si>
  <si>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</si>
  <si>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</si>
  <si>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</si>
  <si>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</si>
  <si>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</si>
  <si>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</si>
  <si>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</si>
  <si>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</si>
  <si>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</si>
  <si>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</si>
  <si>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</si>
  <si>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</si>
  <si>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</si>
  <si>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</si>
  <si>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</si>
  <si>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</si>
  <si>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</si>
  <si>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</si>
  <si>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</si>
  <si>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</si>
  <si>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</si>
  <si>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王寺南駐車場特別会計</t>
    <phoneticPr fontId="5"/>
  </si>
  <si>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</si>
  <si>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</si>
  <si>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</si>
  <si>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</si>
  <si>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</si>
  <si>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</si>
  <si>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</si>
  <si>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</si>
  <si>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</si>
  <si>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</si>
  <si>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</si>
  <si>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</si>
  <si>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</si>
  <si>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</si>
  <si>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</si>
  <si>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</si>
  <si>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</si>
  <si>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</si>
  <si>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</si>
  <si>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</si>
  <si>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</si>
  <si>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</si>
  <si>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</si>
  <si>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</si>
  <si>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</si>
  <si>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</si>
  <si>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</si>
  <si>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</si>
  <si>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</si>
  <si>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</si>
  <si>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</si>
  <si>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</si>
  <si>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</si>
  <si>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</si>
  <si>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</si>
  <si>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</si>
  <si>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</si>
  <si>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</si>
  <si>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</si>
  <si>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</si>
  <si>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</si>
  <si>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</si>
  <si>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</si>
  <si>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</si>
  <si>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</si>
  <si>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</si>
  <si>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</si>
  <si>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</si>
  <si>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</si>
  <si>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</si>
  <si>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</si>
  <si>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</si>
  <si>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</si>
  <si>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</si>
  <si>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</si>
  <si>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</si>
  <si>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</si>
  <si>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</si>
  <si>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</si>
  <si>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</si>
  <si>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</si>
  <si>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</si>
  <si>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</si>
  <si>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</si>
  <si>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</si>
  <si>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</si>
  <si>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</si>
  <si>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</si>
  <si>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</si>
  <si>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</si>
  <si>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</si>
  <si>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</si>
  <si>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</si>
  <si>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</si>
  <si>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</si>
  <si>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</si>
  <si>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</si>
  <si>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</si>
  <si>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</si>
  <si>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</si>
  <si>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</si>
  <si>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</si>
  <si>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</si>
  <si>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</si>
  <si>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</si>
  <si>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</si>
  <si>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</si>
  <si>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</si>
  <si>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下水道事業特別会計</t>
  </si>
  <si>
    <t>介護保険特別会計</t>
  </si>
  <si>
    <t>▲ 0.23</t>
  </si>
  <si>
    <t>▲ 0.08</t>
  </si>
  <si>
    <t>▲ 0.16</t>
  </si>
  <si>
    <t>国民健康保険特別会計</t>
  </si>
  <si>
    <t>後期高齢者医療特別会計</t>
  </si>
  <si>
    <t>介護サービス事業特別会計</t>
  </si>
  <si>
    <t>墓地取得特別会計</t>
  </si>
  <si>
    <t>その他会計（赤字）</t>
  </si>
  <si>
    <t>その他会計（黒字）</t>
  </si>
  <si>
    <t>-</t>
    <phoneticPr fontId="2"/>
  </si>
  <si>
    <t>-</t>
    <phoneticPr fontId="2"/>
  </si>
  <si>
    <t>-</t>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</si>
  <si>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</si>
  <si>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</si>
  <si>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</si>
  <si>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</si>
  <si>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</si>
  <si>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</si>
  <si>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</si>
  <si>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シズ</t>
    </rPh>
    <rPh sb="1" eb="2">
      <t>カオ</t>
    </rPh>
    <rPh sb="2" eb="3">
      <t>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</si>
  <si>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</si>
  <si>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</si>
  <si>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</si>
  <si>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</si>
  <si>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王寺町土地開発公社</t>
    <rPh sb="0" eb="3">
      <t>オウジチョウ</t>
    </rPh>
    <rPh sb="3" eb="5">
      <t>トチ</t>
    </rPh>
    <rPh sb="5" eb="7">
      <t>カイハツ</t>
    </rPh>
    <rPh sb="7" eb="9">
      <t>コウシャ</t>
    </rPh>
    <phoneticPr fontId="2"/>
  </si>
  <si>
    <t>王寺都市開発株式会社</t>
    <rPh sb="0" eb="2">
      <t>オウジ</t>
    </rPh>
    <rPh sb="2" eb="4">
      <t>トシ</t>
    </rPh>
    <rPh sb="4" eb="6">
      <t>カイハツ</t>
    </rPh>
    <rPh sb="6" eb="8">
      <t>カブシキ</t>
    </rPh>
    <rPh sb="8" eb="10">
      <t>カイシャ</t>
    </rPh>
    <phoneticPr fontId="2"/>
  </si>
  <si>
    <t>王寺地域振興株式会社</t>
    <rPh sb="0" eb="2">
      <t>オウジ</t>
    </rPh>
    <rPh sb="2" eb="4">
      <t>チイキ</t>
    </rPh>
    <rPh sb="4" eb="6">
      <t>シンコウ</t>
    </rPh>
    <rPh sb="6" eb="8">
      <t>カブシキ</t>
    </rPh>
    <rPh sb="8" eb="10">
      <t>カイシャ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</si>
  <si>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</si>
  <si>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</si>
  <si>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</si>
  <si>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</si>
  <si>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</si>
  <si>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</si>
  <si>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</si>
  <si>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</si>
  <si>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</si>
  <si>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</si>
  <si>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</si>
  <si>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</si>
  <si>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</si>
  <si>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</si>
  <si>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</si>
  <si>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</si>
  <si>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昨年度まで、類似団体の平均を上回っていたが、地方債の繰上償還や有利な交付税措置のある地方債の活用等により、年々比率が改善し、類似団体及び全国平均を下回る結果となった。
今後とも、新規発行の抑制に努めていくことで、急激な上昇を防いでいく。</t>
    <phoneticPr fontId="5"/>
  </si>
  <si>
    <t>将来負担比率が－％となっているが、今後施設の建て替えなどによる地方債の借入等により、将来負担比率が増加すると考えられる。
有形固定資産減価償却率の推移を注視しながら、過度な将来負担とならないよう計画性のある健全な財政運営に努める。</t>
    <rPh sb="0" eb="2">
      <t>ショウライ</t>
    </rPh>
    <rPh sb="2" eb="4">
      <t>フタン</t>
    </rPh>
    <rPh sb="4" eb="6">
      <t>ヒリツ</t>
    </rPh>
    <rPh sb="17" eb="19">
      <t>コンゴ</t>
    </rPh>
    <rPh sb="19" eb="21">
      <t>シセツ</t>
    </rPh>
    <rPh sb="22" eb="23">
      <t>タ</t>
    </rPh>
    <rPh sb="24" eb="25">
      <t>カ</t>
    </rPh>
    <rPh sb="31" eb="34">
      <t>チホウサイ</t>
    </rPh>
    <rPh sb="35" eb="37">
      <t>カリイレ</t>
    </rPh>
    <rPh sb="37" eb="38">
      <t>トウ</t>
    </rPh>
    <rPh sb="42" eb="44">
      <t>ショウライ</t>
    </rPh>
    <rPh sb="44" eb="46">
      <t>フタン</t>
    </rPh>
    <rPh sb="46" eb="48">
      <t>ヒリツ</t>
    </rPh>
    <rPh sb="49" eb="51">
      <t>ゾウカ</t>
    </rPh>
    <rPh sb="54" eb="55">
      <t>カンガ</t>
    </rPh>
    <rPh sb="61" eb="63">
      <t>ユウケイ</t>
    </rPh>
    <rPh sb="63" eb="65">
      <t>コテイ</t>
    </rPh>
    <rPh sb="65" eb="67">
      <t>シサン</t>
    </rPh>
    <rPh sb="67" eb="69">
      <t>ゲンカ</t>
    </rPh>
    <rPh sb="69" eb="71">
      <t>ショウキャク</t>
    </rPh>
    <rPh sb="71" eb="72">
      <t>リツ</t>
    </rPh>
    <rPh sb="73" eb="75">
      <t>スイイ</t>
    </rPh>
    <rPh sb="76" eb="78">
      <t>チュウシ</t>
    </rPh>
    <rPh sb="83" eb="85">
      <t>カド</t>
    </rPh>
    <rPh sb="86" eb="88">
      <t>ショウライ</t>
    </rPh>
    <rPh sb="88" eb="90">
      <t>フタン</t>
    </rPh>
    <rPh sb="97" eb="100">
      <t>ケイカクセイ</t>
    </rPh>
    <rPh sb="103" eb="105">
      <t>ケンゼン</t>
    </rPh>
    <rPh sb="106" eb="108">
      <t>ザイセイ</t>
    </rPh>
    <rPh sb="108" eb="110">
      <t>ウンエイ</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</si>
</sst>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c:ext xmlns:c16="http://schemas.microsoft.com/office/drawing/2014/chart" uri="{C3380CC4-5D6E-409C-BE32-E72D297353CC}">
              <c16:uniqueId val="{00000000-89DE-4B99-A7F1-6015A4EFB8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9710</c:v>
                </c:pt>
                <c:pt idx="1">
                  <c:v>3495</c:v>
                </c:pt>
                <c:pt idx="2">
                  <c:v>7438</c:v>
                </c:pt>
                <c:pt idx="3">
                  <c:v>23575</c:v>
                </c:pt>
                <c:pt idx="4">
                  <c:v>22690</c:v>
                </c:pt>
              </c:numCache>
            </c:numRef>
          </c:val>
          <c:smooth val="0"/>
          <c:extLst>
            <c:ext xmlns:c16="http://schemas.microsoft.com/office/drawing/2014/chart" uri="{C3380CC4-5D6E-409C-BE32-E72D297353CC}">
              <c16:uniqueId val="{00000001-89DE-4B99-A7F1-6015A4EFB864}"/>
            </c:ext>
          </c:extLst>
        </c:ser>
        <c:dLbls>
          <c:showLegendKey val="0"/>
          <c:showVal val="0"/>
          <c:showCatName val="0"/>
          <c:showSerName val="0"/>
          <c:showPercent val="0"/>
          <c:showBubbleSize val="0"/>
        </c:dLbls>
        <c:marker val="1"/>
        <c:smooth val="0"/>
        <c:axId val="145610240"/>
        <c:axId val="145612160"/>
      </c:lineChart>
      <c:catAx>
        <c:axId val="14561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12160"/>
        <c:crosses val="autoZero"/>
        <c:auto val="1"/>
        <c:lblAlgn val="ctr"/>
        <c:lblOffset val="100"/>
        <c:tickLblSkip val="1"/>
        <c:tickMarkSkip val="1"/>
        <c:noMultiLvlLbl val="0"/>
      </c:catAx>
      <c:valAx>
        <c:axId val="1456121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1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2.08</c:v>
                </c:pt>
                <c:pt idx="2">
                  <c:v>4.9800000000000004</c:v>
                </c:pt>
                <c:pt idx="3">
                  <c:v>5.14</c:v>
                </c:pt>
                <c:pt idx="4">
                  <c:v>4.83</c:v>
                </c:pt>
              </c:numCache>
            </c:numRef>
          </c:val>
          <c:extLst>
            <c:ext xmlns:c16="http://schemas.microsoft.com/office/drawing/2014/chart" uri="{C3380CC4-5D6E-409C-BE32-E72D297353CC}">
              <c16:uniqueId val="{00000000-119E-4292-882B-9D9C82E09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40.79</c:v>
                </c:pt>
                <c:pt idx="1">
                  <c:v>41.3</c:v>
                </c:pt>
                <c:pt idx="2">
                  <c:v>46.75</c:v>
                </c:pt>
                <c:pt idx="3">
                  <c:v>48.98</c:v>
                </c:pt>
                <c:pt idx="4">
                  <c:v>51.54</c:v>
                </c:pt>
              </c:numCache>
            </c:numRef>
          </c:val>
          <c:extLst>
            <c:ext xmlns:c16="http://schemas.microsoft.com/office/drawing/2014/chart" uri="{C3380CC4-5D6E-409C-BE32-E72D297353CC}">
              <c16:uniqueId val="{00000001-119E-4292-882B-9D9C82E09A94}"/>
            </c:ext>
          </c:extLst>
        </c:ser>
        <c:dLbls>
          <c:showLegendKey val="0"/>
          <c:showVal val="0"/>
          <c:showCatName val="0"/>
          <c:showSerName val="0"/>
          <c:showPercent val="0"/>
          <c:showBubbleSize val="0"/>
        </c:dLbls>
        <c:gapWidth val="250"/>
        <c:overlap val="100"/>
        <c:axId val="150066688"/>
        <c:axId val="15006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2.91</c:v>
                </c:pt>
                <c:pt idx="1">
                  <c:v>12.32</c:v>
                </c:pt>
                <c:pt idx="2">
                  <c:v>12</c:v>
                </c:pt>
                <c:pt idx="3">
                  <c:v>5.25</c:v>
                </c:pt>
                <c:pt idx="4">
                  <c:v>2.46</c:v>
                </c:pt>
              </c:numCache>
            </c:numRef>
          </c:val>
          <c:smooth val="0"/>
          <c:extLst>
            <c:ext xmlns:c16="http://schemas.microsoft.com/office/drawing/2014/chart" uri="{C3380CC4-5D6E-409C-BE32-E72D297353CC}">
              <c16:uniqueId val="{00000002-119E-4292-882B-9D9C82E09A94}"/>
            </c:ext>
          </c:extLst>
        </c:ser>
        <c:dLbls>
          <c:showLegendKey val="0"/>
          <c:showVal val="0"/>
          <c:showCatName val="0"/>
          <c:showSerName val="0"/>
          <c:showPercent val="0"/>
          <c:showBubbleSize val="0"/>
        </c:dLbls>
        <c:marker val="1"/>
        <c:smooth val="0"/>
        <c:axId val="150066688"/>
        <c:axId val="150068608"/>
      </c:lineChart>
      <c:catAx>
        <c:axId val="15006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068608"/>
        <c:crosses val="autoZero"/>
        <c:auto val="1"/>
        <c:lblAlgn val="ctr"/>
        <c:lblOffset val="100"/>
        <c:tickLblSkip val="1"/>
        <c:tickMarkSkip val="1"/>
        <c:noMultiLvlLbl val="0"/>
      </c:catAx>
      <c:valAx>
        <c:axId val="15006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6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EC15-4D04-B59B-0DA3D1216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15-4D04-B59B-0DA3D12169E0}"/>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C15-4D04-B59B-0DA3D12169E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EC15-4D04-B59B-0DA3D12169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EC15-4D04-B59B-0DA3D12169E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0.14000000000000001</c:v>
                </c:pt>
                <c:pt idx="4">
                  <c:v>#N/A</c:v>
                </c:pt>
                <c:pt idx="5">
                  <c:v>0.32</c:v>
                </c:pt>
                <c:pt idx="6">
                  <c:v>#N/A</c:v>
                </c:pt>
                <c:pt idx="7">
                  <c:v>0.1</c:v>
                </c:pt>
                <c:pt idx="8">
                  <c:v>#N/A</c:v>
                </c:pt>
                <c:pt idx="9">
                  <c:v>0.04</c:v>
                </c:pt>
              </c:numCache>
            </c:numRef>
          </c:val>
          <c:extLst>
            <c:ext xmlns:c16="http://schemas.microsoft.com/office/drawing/2014/chart" uri="{C3380CC4-5D6E-409C-BE32-E72D297353CC}">
              <c16:uniqueId val="{00000005-EC15-4D04-B59B-0DA3D12169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0.23</c:v>
                </c:pt>
                <c:pt idx="3">
                  <c:v>#N/A</c:v>
                </c:pt>
                <c:pt idx="4">
                  <c:v>0.08</c:v>
                </c:pt>
                <c:pt idx="5">
                  <c:v>#N/A</c:v>
                </c:pt>
                <c:pt idx="6">
                  <c:v>0.16</c:v>
                </c:pt>
                <c:pt idx="7">
                  <c:v>#N/A</c:v>
                </c:pt>
                <c:pt idx="8">
                  <c:v>#N/A</c:v>
                </c:pt>
                <c:pt idx="9">
                  <c:v>0.05</c:v>
                </c:pt>
              </c:numCache>
            </c:numRef>
          </c:val>
          <c:extLst>
            <c:ext xmlns:c16="http://schemas.microsoft.com/office/drawing/2014/chart" uri="{C3380CC4-5D6E-409C-BE32-E72D297353CC}">
              <c16:uniqueId val="{00000006-EC15-4D04-B59B-0DA3D12169E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0.06</c:v>
                </c:pt>
                <c:pt idx="4">
                  <c:v>#N/A</c:v>
                </c:pt>
                <c:pt idx="5">
                  <c:v>0.17</c:v>
                </c:pt>
                <c:pt idx="6">
                  <c:v>#N/A</c:v>
                </c:pt>
                <c:pt idx="7">
                  <c:v>0.3</c:v>
                </c:pt>
                <c:pt idx="8">
                  <c:v>#N/A</c:v>
                </c:pt>
                <c:pt idx="9">
                  <c:v>0.28999999999999998</c:v>
                </c:pt>
              </c:numCache>
            </c:numRef>
          </c:val>
          <c:extLst>
            <c:ext xmlns:c16="http://schemas.microsoft.com/office/drawing/2014/chart" uri="{C3380CC4-5D6E-409C-BE32-E72D297353CC}">
              <c16:uniqueId val="{00000007-EC15-4D04-B59B-0DA3D12169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1.99</c:v>
                </c:pt>
                <c:pt idx="2">
                  <c:v>#N/A</c:v>
                </c:pt>
                <c:pt idx="3">
                  <c:v>2.14</c:v>
                </c:pt>
                <c:pt idx="4">
                  <c:v>#N/A</c:v>
                </c:pt>
                <c:pt idx="5">
                  <c:v>5.05</c:v>
                </c:pt>
                <c:pt idx="6">
                  <c:v>#N/A</c:v>
                </c:pt>
                <c:pt idx="7">
                  <c:v>5.21</c:v>
                </c:pt>
                <c:pt idx="8">
                  <c:v>#N/A</c:v>
                </c:pt>
                <c:pt idx="9">
                  <c:v>4.83</c:v>
                </c:pt>
              </c:numCache>
            </c:numRef>
          </c:val>
          <c:extLst>
            <c:ext xmlns:c16="http://schemas.microsoft.com/office/drawing/2014/chart" uri="{C3380CC4-5D6E-409C-BE32-E72D297353CC}">
              <c16:uniqueId val="{00000008-EC15-4D04-B59B-0DA3D1216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19.739999999999998</c:v>
                </c:pt>
                <c:pt idx="2">
                  <c:v>#N/A</c:v>
                </c:pt>
                <c:pt idx="3">
                  <c:v>21.91</c:v>
                </c:pt>
                <c:pt idx="4">
                  <c:v>#N/A</c:v>
                </c:pt>
                <c:pt idx="5">
                  <c:v>26.35</c:v>
                </c:pt>
                <c:pt idx="6">
                  <c:v>#N/A</c:v>
                </c:pt>
                <c:pt idx="7">
                  <c:v>28.37</c:v>
                </c:pt>
                <c:pt idx="8">
                  <c:v>#N/A</c:v>
                </c:pt>
                <c:pt idx="9">
                  <c:v>28.36</c:v>
                </c:pt>
              </c:numCache>
            </c:numRef>
          </c:val>
          <c:extLst>
            <c:ext xmlns:c16="http://schemas.microsoft.com/office/drawing/2014/chart" uri="{C3380CC4-5D6E-409C-BE32-E72D297353CC}">
              <c16:uniqueId val="{00000009-EC15-4D04-B59B-0DA3D12169E0}"/>
            </c:ext>
          </c:extLst>
        </c:ser>
        <c:dLbls>
          <c:showLegendKey val="0"/>
          <c:showVal val="0"/>
          <c:showCatName val="0"/>
          <c:showSerName val="0"/>
          <c:showPercent val="0"/>
          <c:showBubbleSize val="0"/>
        </c:dLbls>
        <c:gapWidth val="150"/>
        <c:overlap val="100"/>
        <c:axId val="134039424"/>
        <c:axId val="134040960"/>
      </c:barChart>
      <c:catAx>
        <c:axId val="13403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40960"/>
        <c:crosses val="autoZero"/>
        <c:auto val="1"/>
        <c:lblAlgn val="ctr"/>
        <c:lblOffset val="100"/>
        <c:tickLblSkip val="1"/>
        <c:tickMarkSkip val="1"/>
        <c:noMultiLvlLbl val="0"/>
      </c:catAx>
      <c:valAx>
        <c:axId val="1340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3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1234</c:v>
                </c:pt>
                <c:pt idx="5">
                  <c:v>1209</c:v>
                </c:pt>
                <c:pt idx="8">
                  <c:v>1155</c:v>
                </c:pt>
                <c:pt idx="11">
                  <c:v>1187</c:v>
                </c:pt>
                <c:pt idx="14">
                  <c:v>1093</c:v>
                </c:pt>
              </c:numCache>
            </c:numRef>
          </c:val>
          <c:extLst>
            <c:ext xmlns:c16="http://schemas.microsoft.com/office/drawing/2014/chart" uri="{C3380CC4-5D6E-409C-BE32-E72D297353CC}">
              <c16:uniqueId val="{00000000-A352-4B75-A0D4-8F8D3EDA8F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52-4B75-A0D4-8F8D3EDA8F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52-4B75-A0D4-8F8D3EDA8F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218</c:v>
                </c:pt>
                <c:pt idx="3">
                  <c:v>218</c:v>
                </c:pt>
                <c:pt idx="6">
                  <c:v>159</c:v>
                </c:pt>
                <c:pt idx="9">
                  <c:v>148</c:v>
                </c:pt>
                <c:pt idx="12">
                  <c:v>145</c:v>
                </c:pt>
              </c:numCache>
            </c:numRef>
          </c:val>
          <c:extLst>
            <c:ext xmlns:c16="http://schemas.microsoft.com/office/drawing/2014/chart" uri="{C3380CC4-5D6E-409C-BE32-E72D297353CC}">
              <c16:uniqueId val="{00000003-A352-4B75-A0D4-8F8D3EDA8F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366</c:v>
                </c:pt>
                <c:pt idx="6">
                  <c:v>365</c:v>
                </c:pt>
                <c:pt idx="9">
                  <c:v>372</c:v>
                </c:pt>
                <c:pt idx="12">
                  <c:v>369</c:v>
                </c:pt>
              </c:numCache>
            </c:numRef>
          </c:val>
          <c:extLst>
            <c:ext xmlns:c16="http://schemas.microsoft.com/office/drawing/2014/chart" uri="{C3380CC4-5D6E-409C-BE32-E72D297353CC}">
              <c16:uniqueId val="{00000004-A352-4B75-A0D4-8F8D3EDA8F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52-4B75-A0D4-8F8D3EDA8F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52-4B75-A0D4-8F8D3EDA8F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1178</c:v>
                </c:pt>
                <c:pt idx="3">
                  <c:v>1080</c:v>
                </c:pt>
                <c:pt idx="6">
                  <c:v>984</c:v>
                </c:pt>
                <c:pt idx="9">
                  <c:v>857</c:v>
                </c:pt>
                <c:pt idx="12">
                  <c:v>734</c:v>
                </c:pt>
              </c:numCache>
            </c:numRef>
          </c:val>
          <c:extLst>
            <c:ext xmlns:c16="http://schemas.microsoft.com/office/drawing/2014/chart" uri="{C3380CC4-5D6E-409C-BE32-E72D297353CC}">
              <c16:uniqueId val="{00000007-A352-4B75-A0D4-8F8D3EDA8F97}"/>
            </c:ext>
          </c:extLst>
        </c:ser>
        <c:dLbls>
          <c:showLegendKey val="0"/>
          <c:showVal val="0"/>
          <c:showCatName val="0"/>
          <c:showSerName val="0"/>
          <c:showPercent val="0"/>
          <c:showBubbleSize val="0"/>
        </c:dLbls>
        <c:gapWidth val="100"/>
        <c:overlap val="100"/>
        <c:axId val="146876672"/>
        <c:axId val="14689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524</c:v>
                </c:pt>
                <c:pt idx="2">
                  <c:v>#N/A</c:v>
                </c:pt>
                <c:pt idx="3">
                  <c:v>#N/A</c:v>
                </c:pt>
                <c:pt idx="4">
                  <c:v>455</c:v>
                </c:pt>
                <c:pt idx="5">
                  <c:v>#N/A</c:v>
                </c:pt>
                <c:pt idx="6">
                  <c:v>#N/A</c:v>
                </c:pt>
                <c:pt idx="7">
                  <c:v>353</c:v>
                </c:pt>
                <c:pt idx="8">
                  <c:v>#N/A</c:v>
                </c:pt>
                <c:pt idx="9">
                  <c:v>#N/A</c:v>
                </c:pt>
                <c:pt idx="10">
                  <c:v>190</c:v>
                </c:pt>
                <c:pt idx="11">
                  <c:v>#N/A</c:v>
                </c:pt>
                <c:pt idx="12">
                  <c:v>#N/A</c:v>
                </c:pt>
                <c:pt idx="13">
                  <c:v>155</c:v>
                </c:pt>
                <c:pt idx="14">
                  <c:v>#N/A</c:v>
                </c:pt>
              </c:numCache>
            </c:numRef>
          </c:val>
          <c:smooth val="0"/>
          <c:extLst>
            <c:ext xmlns:c16="http://schemas.microsoft.com/office/drawing/2014/chart" uri="{C3380CC4-5D6E-409C-BE32-E72D297353CC}">
              <c16:uniqueId val="{00000008-A352-4B75-A0D4-8F8D3EDA8F97}"/>
            </c:ext>
          </c:extLst>
        </c:ser>
        <c:dLbls>
          <c:showLegendKey val="0"/>
          <c:showVal val="0"/>
          <c:showCatName val="0"/>
          <c:showSerName val="0"/>
          <c:showPercent val="0"/>
          <c:showBubbleSize val="0"/>
        </c:dLbls>
        <c:marker val="1"/>
        <c:smooth val="0"/>
        <c:axId val="146876672"/>
        <c:axId val="146891136"/>
      </c:lineChart>
      <c:catAx>
        <c:axId val="1468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91136"/>
        <c:crosses val="autoZero"/>
        <c:auto val="1"/>
        <c:lblAlgn val="ctr"/>
        <c:lblOffset val="100"/>
        <c:tickLblSkip val="1"/>
        <c:tickMarkSkip val="1"/>
        <c:noMultiLvlLbl val="0"/>
      </c:catAx>
      <c:valAx>
        <c:axId val="14689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10377</c:v>
                </c:pt>
                <c:pt idx="5">
                  <c:v>10106</c:v>
                </c:pt>
                <c:pt idx="8">
                  <c:v>9907</c:v>
                </c:pt>
                <c:pt idx="11">
                  <c:v>9759</c:v>
                </c:pt>
                <c:pt idx="14">
                  <c:v>8854</c:v>
                </c:pt>
              </c:numCache>
            </c:numRef>
          </c:val>
          <c:extLst>
            <c:ext xmlns:c16="http://schemas.microsoft.com/office/drawing/2014/chart" uri="{C3380CC4-5D6E-409C-BE32-E72D297353CC}">
              <c16:uniqueId val="{00000000-EFAE-493A-9DBF-94FF740A74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3378</c:v>
                </c:pt>
                <c:pt idx="5">
                  <c:v>3201</c:v>
                </c:pt>
                <c:pt idx="8">
                  <c:v>2847</c:v>
                </c:pt>
                <c:pt idx="11">
                  <c:v>3192</c:v>
                </c:pt>
                <c:pt idx="14">
                  <c:v>2999</c:v>
                </c:pt>
              </c:numCache>
            </c:numRef>
          </c:val>
          <c:extLst>
            <c:ext xmlns:c16="http://schemas.microsoft.com/office/drawing/2014/chart" uri="{C3380CC4-5D6E-409C-BE32-E72D297353CC}">
              <c16:uniqueId val="{00000001-EFAE-493A-9DBF-94FF740A74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5168</c:v>
                </c:pt>
                <c:pt idx="5">
                  <c:v>5030</c:v>
                </c:pt>
                <c:pt idx="8">
                  <c:v>5402</c:v>
                </c:pt>
                <c:pt idx="11">
                  <c:v>5692</c:v>
                </c:pt>
                <c:pt idx="14">
                  <c:v>5795</c:v>
                </c:pt>
              </c:numCache>
            </c:numRef>
          </c:val>
          <c:extLst>
            <c:ext xmlns:c16="http://schemas.microsoft.com/office/drawing/2014/chart" uri="{C3380CC4-5D6E-409C-BE32-E72D297353CC}">
              <c16:uniqueId val="{00000002-EFAE-493A-9DBF-94FF740A74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AE-493A-9DBF-94FF740A74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AE-493A-9DBF-94FF740A74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539</c:v>
                </c:pt>
                <c:pt idx="12">
                  <c:v>585</c:v>
                </c:pt>
              </c:numCache>
            </c:numRef>
          </c:val>
          <c:extLst>
            <c:ext xmlns:c16="http://schemas.microsoft.com/office/drawing/2014/chart" uri="{C3380CC4-5D6E-409C-BE32-E72D297353CC}">
              <c16:uniqueId val="{00000005-EFAE-493A-9DBF-94FF740A74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1397</c:v>
                </c:pt>
                <c:pt idx="3">
                  <c:v>1398</c:v>
                </c:pt>
                <c:pt idx="6">
                  <c:v>1344</c:v>
                </c:pt>
                <c:pt idx="9">
                  <c:v>1191</c:v>
                </c:pt>
                <c:pt idx="12">
                  <c:v>1158</c:v>
                </c:pt>
              </c:numCache>
            </c:numRef>
          </c:val>
          <c:extLst>
            <c:ext xmlns:c16="http://schemas.microsoft.com/office/drawing/2014/chart" uri="{C3380CC4-5D6E-409C-BE32-E72D297353CC}">
              <c16:uniqueId val="{00000006-EFAE-493A-9DBF-94FF740A74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1244</c:v>
                </c:pt>
                <c:pt idx="3">
                  <c:v>1021</c:v>
                </c:pt>
                <c:pt idx="6">
                  <c:v>861</c:v>
                </c:pt>
                <c:pt idx="9">
                  <c:v>797</c:v>
                </c:pt>
                <c:pt idx="12">
                  <c:v>693</c:v>
                </c:pt>
              </c:numCache>
            </c:numRef>
          </c:val>
          <c:extLst>
            <c:ext xmlns:c16="http://schemas.microsoft.com/office/drawing/2014/chart" uri="{C3380CC4-5D6E-409C-BE32-E72D297353CC}">
              <c16:uniqueId val="{00000007-EFAE-493A-9DBF-94FF740A74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6444</c:v>
                </c:pt>
                <c:pt idx="3">
                  <c:v>6076</c:v>
                </c:pt>
                <c:pt idx="6">
                  <c:v>5667</c:v>
                </c:pt>
                <c:pt idx="9">
                  <c:v>5467</c:v>
                </c:pt>
                <c:pt idx="12">
                  <c:v>5131</c:v>
                </c:pt>
              </c:numCache>
            </c:numRef>
          </c:val>
          <c:extLst>
            <c:ext xmlns:c16="http://schemas.microsoft.com/office/drawing/2014/chart" uri="{C3380CC4-5D6E-409C-BE32-E72D297353CC}">
              <c16:uniqueId val="{00000008-EFAE-493A-9DBF-94FF740A74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AE-493A-9DBF-94FF740A74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9276</c:v>
                </c:pt>
                <c:pt idx="3">
                  <c:v>8094</c:v>
                </c:pt>
                <c:pt idx="6">
                  <c:v>7252</c:v>
                </c:pt>
                <c:pt idx="9">
                  <c:v>6860</c:v>
                </c:pt>
                <c:pt idx="12">
                  <c:v>6365</c:v>
                </c:pt>
              </c:numCache>
            </c:numRef>
          </c:val>
          <c:extLst>
            <c:ext xmlns:c16="http://schemas.microsoft.com/office/drawing/2014/chart" uri="{C3380CC4-5D6E-409C-BE32-E72D297353CC}">
              <c16:uniqueId val="{0000000A-EFAE-493A-9DBF-94FF740A743E}"/>
            </c:ext>
          </c:extLst>
        </c:ser>
        <c:dLbls>
          <c:showLegendKey val="0"/>
          <c:showVal val="0"/>
          <c:showCatName val="0"/>
          <c:showSerName val="0"/>
          <c:showPercent val="0"/>
          <c:showBubbleSize val="0"/>
        </c:dLbls>
        <c:gapWidth val="100"/>
        <c:overlap val="100"/>
        <c:axId val="151489536"/>
        <c:axId val="15150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AE-493A-9DBF-94FF740A743E}"/>
            </c:ext>
          </c:extLst>
        </c:ser>
        <c:dLbls>
          <c:showLegendKey val="0"/>
          <c:showVal val="0"/>
          <c:showCatName val="0"/>
          <c:showSerName val="0"/>
          <c:showPercent val="0"/>
          <c:showBubbleSize val="0"/>
        </c:dLbls>
        <c:marker val="1"/>
        <c:smooth val="0"/>
        <c:axId val="151489536"/>
        <c:axId val="151508096"/>
      </c:lineChart>
      <c:catAx>
        <c:axId val="1514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508096"/>
        <c:crosses val="autoZero"/>
        <c:auto val="1"/>
        <c:lblAlgn val="ctr"/>
        <c:lblOffset val="100"/>
        <c:tickLblSkip val="1"/>
        <c:tickMarkSkip val="1"/>
        <c:noMultiLvlLbl val="0"/>
      </c:catAx>
      <c:valAx>
        <c:axId val="15150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8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{4D40BDEF-A53E-44BB-8F4D-9FE202A12352}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945-41A5-A2B6-01D59FFA763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{DF1C015B-98E6-4170-9A28-2D72451A6432}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945-41A5-A2B6-01D59FFA763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{ABD9A894-A9D0-4B82-8178-AE78675FF59A}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945-41A5-A2B6-01D59FFA763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{D29C246A-8BD7-4661-80D0-61A450AAEF7A}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945-41A5-A2B6-01D59FFA763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{CAFAD796-B706-430C-8725-4162CF0F2A58}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945-41A5-A2B6-01D59FFA763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50</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945-41A5-A2B6-01D59FFA763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{DEC895DC-01C0-4E0A-B5C9-E278E24EEAF9}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945-41A5-A2B6-01D59FFA763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{E30B2438-16F1-4EB0-BE66-A6430CF9D5C9}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945-41A5-A2B6-01D59FFA763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{7BBE4BE0-0666-488A-A37E-FBF287546EDA}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945-41A5-A2B6-01D59FFA763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{086B681B-0B03-4221-AD5A-95280F7ED153}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945-41A5-A2B6-01D59FFA763B}"/>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{F06EBF1E-5342-4728-B55F-A1F09C079A12}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945-41A5-A2B6-01D59FFA763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extLst>
            <c:ext xmlns:c16="http://schemas.microsoft.com/office/drawing/2014/chart" uri="{C3380CC4-5D6E-409C-BE32-E72D297353CC}">
              <c16:uniqueId val="{0000000B-0945-41A5-A2B6-01D59FFA763B}"/>
            </c:ext>
          </c:extLst>
        </c:ser>
        <c:dLbls>
          <c:showLegendKey val="0"/>
          <c:showVal val="0"/>
          <c:showCatName val="0"/>
          <c:showSerName val="0"/>
          <c:showPercent val="0"/>
          <c:showBubbleSize val="0"/>
        </c:dLbls>
        <c:axId val="91081344"/>
        <c:axId val="91083520"/>
      </c:scatterChart>
      <c:valAx>
        <c:axId val="91081344"/>
        <c:scaling>
          <c:orientation val="minMax"/>
          <c:max val="63.4"/>
          <c:min val="4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83520"/>
        <c:crosses val="autoZero"/>
        <c:crossBetween val="midCat"/>
      </c:valAx>
      <c:valAx>
        <c:axId val="9108352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8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{C5B44EDC-C11E-40BA-9184-3F9340EC80EB}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99A-49D1-BDA3-A7FB9864005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{FC57E5FA-98BF-46B0-8B5F-18E2D48F6D77}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99A-49D1-BDA3-A7FB986400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{D79C6C1D-EDDC-4769-B32E-F9EBCEAC304A}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99A-49D1-BDA3-A7FB986400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{D9552E0B-034A-4373-B209-C727BBE5B973}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99A-49D1-BDA3-A7FB986400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{AAFA4A9B-5BC0-4931-898D-45E996225B39}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99A-49D1-BDA3-A7FB9864005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13.2</c:v>
                </c:pt>
                <c:pt idx="2">
                  <c:v>10.9</c:v>
                </c:pt>
                <c:pt idx="3">
                  <c:v>8.1</c:v>
                </c:pt>
                <c:pt idx="4">
                  <c:v>5.5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599A-49D1-BDA3-A7FB986400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{3FD3A0DD-A9D6-42A7-B429-444623894F89}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99A-49D1-BDA3-A7FB9864005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{4BA605B4-D7C5-4392-83DE-466A111C59AD}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99A-49D1-BDA3-A7FB986400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{20041B6A-156A-4BA9-8B98-422E21A5CFCF}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99A-49D1-BDA3-A7FB986400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{37B1D43A-1511-4094-B5A0-00515E1668BB}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99A-49D1-BDA3-A7FB986400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{3E4B5037-27F4-4945-B807-47C3B241F49A}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99A-49D1-BDA3-A7FB9864005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c:ext xmlns:c16="http://schemas.microsoft.com/office/drawing/2014/chart" uri="{C3380CC4-5D6E-409C-BE32-E72D297353CC}">
              <c16:uniqueId val="{0000000B-599A-49D1-BDA3-A7FB98640059}"/>
            </c:ext>
          </c:extLst>
        </c:ser>
        <c:dLbls>
          <c:showLegendKey val="0"/>
          <c:showVal val="0"/>
          <c:showCatName val="0"/>
          <c:showSerName val="0"/>
          <c:showPercent val="0"/>
          <c:showBubbleSize val="0"/>
        </c:dLbls>
        <c:axId val="91112960"/>
        <c:axId val="91114880"/>
      </c:scatterChart>
      <c:valAx>
        <c:axId val="91112960"/>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14880"/>
        <c:crosses val="autoZero"/>
        <c:crossBetween val="midCat"/>
      </c:valAx>
      <c:valAx>
        <c:axId val="9111488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112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実質公債費比率（分子）の構造については、元利償還金が大部分を占めているが、繰上償還の実施や事業の取捨選択により、元利償還金が減少している。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公営企業会計における経費削減を徹底するとともに、独立採算の原則に遵守した適正な料金設定などにより、普通会計の負担額を削減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将来負担比率（分子）の構造については、将来負担額の内訳として、「一般会計等に係る地方債の現在高」及び「公営企業債等繰入見込額」の２項目が大半（約８２．５％）を占めている。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また、充当可能財源等の内訳として、「基準財政需要額算入見込額」及び「充当可能基金」の２項目が大半（約８３．０％）を占めている。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王寺町においては、充当可能基金が占める割合が高いため、実質公債費比率の類似団体内順位が９７団体中３７位であるにもかかわらず、将来負担比率の類似団体内順位が１位となっていることが特徴であ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今後も、基金の積立てに加え、交付税算入率の高い起債を有効活用するなど、健全な財政運営に努める。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全国平均、奈良県平均を下回っている数値となっている。今後、施設の老朽化に伴い数値が増加するため、王寺町公共施設等総合管理計画などを活用し、計画的な施設の更新を実施する。</a:t>
          </a:r>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72" name="直線コネクタ 71"/>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73"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74" name="直線コネクタ 73"/>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75"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6" name="直線コネクタ 75"/>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7"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8" name="フローチャート : 判断 77"/>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84" name="円/楕円 83"/>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18341</xdr:rowOff>
    </xdr:from>
    <xdr:ext cx="405111" cy="259045"/>
    <xdr:sp macro="" textlink="">
      <xdr:nvSpPr>
        <xdr:cNvPr id="85" name="有形固定資産減価償却率該当値テキスト"/>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4" name="正方形/長方形 9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6" name="テキスト ボックス 9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9" name="円/楕円 68"/>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167657</xdr:rowOff>
    </xdr:from>
    <xdr:ext cx="405111" cy="259045"/>
    <xdr:sp macro="" textlink="">
      <xdr:nvSpPr>
        <xdr:cNvPr id="70" name="【道路】&#10;有形固定資産減価償却率該当値テキスト"/>
        <xdr:cNvSpPr txBox="1"/>
      </xdr:nvSpPr>
      <xdr:spPr>
        <a:xfrm>
          <a:off x="47244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27915</xdr:rowOff>
    </xdr:from>
    <xdr:to>
      <xdr:col>15</xdr:col>
      <xdr:colOff>231775</xdr:colOff>
      <xdr:row>40</xdr:row>
      <xdr:rowOff>129515</xdr:rowOff>
    </xdr:to>
    <xdr:sp macro="" textlink="">
      <xdr:nvSpPr>
        <xdr:cNvPr id="104" name="円/楕円 103"/>
        <xdr:cNvSpPr/>
      </xdr:nvSpPr>
      <xdr:spPr>
        <a:xfrm>
          <a:off x="10426700" y="68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114292</xdr:rowOff>
    </xdr:from>
    <xdr:ext cx="469744" cy="259045"/>
    <xdr:sp macro="" textlink="">
      <xdr:nvSpPr>
        <xdr:cNvPr id="105" name="【道路】&#10;一人当たり延長該当値テキスト"/>
        <xdr:cNvSpPr txBox="1"/>
      </xdr:nvSpPr>
      <xdr:spPr>
        <a:xfrm>
          <a:off x="10566400" y="68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23495</xdr:rowOff>
    </xdr:from>
    <xdr:to>
      <xdr:col>6</xdr:col>
      <xdr:colOff>561975</xdr:colOff>
      <xdr:row>61</xdr:row>
      <xdr:rowOff>125095</xdr:rowOff>
    </xdr:to>
    <xdr:sp macro="" textlink="">
      <xdr:nvSpPr>
        <xdr:cNvPr id="141" name="円/楕円 140"/>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1922</xdr:rowOff>
    </xdr:from>
    <xdr:ext cx="405111" cy="259045"/>
    <xdr:sp macro="" textlink="">
      <xdr:nvSpPr>
        <xdr:cNvPr id="142" name="【橋りょう・トンネル】&#10;有形固定資産減価償却率該当値テキスト"/>
        <xdr:cNvSpPr txBox="1"/>
      </xdr:nvSpPr>
      <xdr:spPr>
        <a:xfrm>
          <a:off x="47244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88902</xdr:rowOff>
    </xdr:from>
    <xdr:to>
      <xdr:col>15</xdr:col>
      <xdr:colOff>231775</xdr:colOff>
      <xdr:row>61</xdr:row>
      <xdr:rowOff>19052</xdr:rowOff>
    </xdr:to>
    <xdr:sp macro="" textlink="">
      <xdr:nvSpPr>
        <xdr:cNvPr id="176" name="円/楕円 175"/>
        <xdr:cNvSpPr/>
      </xdr:nvSpPr>
      <xdr:spPr>
        <a:xfrm>
          <a:off x="10426700" y="103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111779</xdr:rowOff>
    </xdr:from>
    <xdr:ext cx="599010" cy="259045"/>
    <xdr:sp macro="" textlink="">
      <xdr:nvSpPr>
        <xdr:cNvPr id="177" name="【橋りょう・トンネル】&#10;一人当たり有形固定資産（償却資産）額該当値テキスト"/>
        <xdr:cNvSpPr txBox="1"/>
      </xdr:nvSpPr>
      <xdr:spPr>
        <a:xfrm>
          <a:off x="10566400" y="1022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109220</xdr:rowOff>
    </xdr:from>
    <xdr:to>
      <xdr:col>6</xdr:col>
      <xdr:colOff>561975</xdr:colOff>
      <xdr:row>82</xdr:row>
      <xdr:rowOff>39370</xdr:rowOff>
    </xdr:to>
    <xdr:sp macro="" textlink="">
      <xdr:nvSpPr>
        <xdr:cNvPr id="214" name="円/楕円 213"/>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132097</xdr:rowOff>
    </xdr:from>
    <xdr:ext cx="405111" cy="259045"/>
    <xdr:sp macro="" textlink="">
      <xdr:nvSpPr>
        <xdr:cNvPr id="215" name="【公営住宅】&#10;有形固定資産減価償却率該当値テキスト"/>
        <xdr:cNvSpPr txBox="1"/>
      </xdr:nvSpPr>
      <xdr:spPr>
        <a:xfrm>
          <a:off x="47244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97028</xdr:rowOff>
    </xdr:from>
    <xdr:to>
      <xdr:col>15</xdr:col>
      <xdr:colOff>231775</xdr:colOff>
      <xdr:row>83</xdr:row>
      <xdr:rowOff>27178</xdr:rowOff>
    </xdr:to>
    <xdr:sp macro="" textlink="">
      <xdr:nvSpPr>
        <xdr:cNvPr id="247" name="円/楕円 246"/>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119905</xdr:rowOff>
    </xdr:from>
    <xdr:ext cx="469744" cy="259045"/>
    <xdr:sp macro="" textlink="">
      <xdr:nvSpPr>
        <xdr:cNvPr id="248" name="【公営住宅】&#10;一人当たり面積該当値テキスト"/>
        <xdr:cNvSpPr txBox="1"/>
      </xdr:nvSpPr>
      <xdr:spPr>
        <a:xfrm>
          <a:off x="105664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50165</xdr:rowOff>
    </xdr:from>
    <xdr:to>
      <xdr:col>23</xdr:col>
      <xdr:colOff>568325</xdr:colOff>
      <xdr:row>38</xdr:row>
      <xdr:rowOff>151765</xdr:rowOff>
    </xdr:to>
    <xdr:sp macro="" textlink="">
      <xdr:nvSpPr>
        <xdr:cNvPr id="297" name="円/楕円 296"/>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73042</xdr:rowOff>
    </xdr:from>
    <xdr:ext cx="405111" cy="259045"/>
    <xdr:sp macro="" textlink="">
      <xdr:nvSpPr>
        <xdr:cNvPr id="298" name="【認定こども園・幼稚園・保育所】&#10;有形固定資産減価償却率該当値テキスト"/>
        <xdr:cNvSpPr txBox="1"/>
      </xdr:nvSpPr>
      <xdr:spPr>
        <a:xfrm>
          <a:off x="16408400"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48260</xdr:rowOff>
    </xdr:from>
    <xdr:to>
      <xdr:col>32</xdr:col>
      <xdr:colOff>238125</xdr:colOff>
      <xdr:row>36</xdr:row>
      <xdr:rowOff>149860</xdr:rowOff>
    </xdr:to>
    <xdr:sp macro="" textlink="">
      <xdr:nvSpPr>
        <xdr:cNvPr id="330" name="円/楕円 329"/>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71137</xdr:rowOff>
    </xdr:from>
    <xdr:ext cx="469744" cy="259045"/>
    <xdr:sp macro="" textlink="">
      <xdr:nvSpPr>
        <xdr:cNvPr id="331" name="【認定こども園・幼稚園・保育所】&#10;一人当たり面積該当値テキスト"/>
        <xdr:cNvSpPr txBox="1"/>
      </xdr:nvSpPr>
      <xdr:spPr>
        <a:xfrm>
          <a:off x="222504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128815</xdr:rowOff>
    </xdr:from>
    <xdr:to>
      <xdr:col>23</xdr:col>
      <xdr:colOff>568325</xdr:colOff>
      <xdr:row>57</xdr:row>
      <xdr:rowOff>58965</xdr:rowOff>
    </xdr:to>
    <xdr:sp macro="" textlink="">
      <xdr:nvSpPr>
        <xdr:cNvPr id="370" name="円/楕円 369"/>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151692</xdr:rowOff>
    </xdr:from>
    <xdr:ext cx="405111" cy="259045"/>
    <xdr:sp macro="" textlink="">
      <xdr:nvSpPr>
        <xdr:cNvPr id="371" name="【学校施設】&#10;有形固定資産減価償却率該当値テキスト"/>
        <xdr:cNvSpPr txBox="1"/>
      </xdr:nvSpPr>
      <xdr:spPr>
        <a:xfrm>
          <a:off x="164084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93980</xdr:rowOff>
    </xdr:from>
    <xdr:to>
      <xdr:col>32</xdr:col>
      <xdr:colOff>238125</xdr:colOff>
      <xdr:row>64</xdr:row>
      <xdr:rowOff>24130</xdr:rowOff>
    </xdr:to>
    <xdr:sp macro="" textlink="">
      <xdr:nvSpPr>
        <xdr:cNvPr id="409" name="円/楕円 408"/>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8907</xdr:rowOff>
    </xdr:from>
    <xdr:ext cx="469744" cy="259045"/>
    <xdr:sp macro="" textlink="">
      <xdr:nvSpPr>
        <xdr:cNvPr id="410" name="【学校施設】&#10;一人当たり面積該当値テキスト"/>
        <xdr:cNvSpPr txBox="1"/>
      </xdr:nvSpPr>
      <xdr:spPr>
        <a:xfrm>
          <a:off x="222504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75692</xdr:rowOff>
    </xdr:from>
    <xdr:to>
      <xdr:col>23</xdr:col>
      <xdr:colOff>568325</xdr:colOff>
      <xdr:row>101</xdr:row>
      <xdr:rowOff>5842</xdr:rowOff>
    </xdr:to>
    <xdr:sp macro="" textlink="">
      <xdr:nvSpPr>
        <xdr:cNvPr id="461" name="円/楕円 460"/>
        <xdr:cNvSpPr/>
      </xdr:nvSpPr>
      <xdr:spPr>
        <a:xfrm>
          <a:off x="162687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28719</xdr:rowOff>
    </xdr:from>
    <xdr:ext cx="405111" cy="259045"/>
    <xdr:sp macro="" textlink="">
      <xdr:nvSpPr>
        <xdr:cNvPr id="462" name="【公民館】&#10;有形固定資産減価償却率該当値テキスト"/>
        <xdr:cNvSpPr txBox="1"/>
      </xdr:nvSpPr>
      <xdr:spPr>
        <a:xfrm>
          <a:off x="16408400" y="1717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89"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96265</xdr:rowOff>
    </xdr:from>
    <xdr:to>
      <xdr:col>32</xdr:col>
      <xdr:colOff>238125</xdr:colOff>
      <xdr:row>108</xdr:row>
      <xdr:rowOff>26415</xdr:rowOff>
    </xdr:to>
    <xdr:sp macro="" textlink="">
      <xdr:nvSpPr>
        <xdr:cNvPr id="496" name="円/楕円 495"/>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11192</xdr:rowOff>
    </xdr:from>
    <xdr:ext cx="469744" cy="259045"/>
    <xdr:sp macro="" textlink="">
      <xdr:nvSpPr>
        <xdr:cNvPr id="497" name="【公民館】&#10;一人当たり面積該当値テキスト"/>
        <xdr:cNvSpPr txBox="1"/>
      </xdr:nvSpPr>
      <xdr:spPr>
        <a:xfrm>
          <a:off x="22250400" y="18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有形固定資産減価償却率の項目では、道路や橋りょうについては、類似団体平均を下回る結果となっているが、社会資本整備総合交付金等を活用し、計画的に更新を行っているためである。</a:t>
          </a:r>
          <a:endParaRPr kumimoji="1" lang="en-US" altLang="ja-JP" sz="1300">
            <a:latin typeface="ＭＳ Ｐゴシック"/>
          </a:endParaRPr>
        </a:p>
        <a:p>
          <a:r>
            <a:rPr kumimoji="1" lang="ja-JP" altLang="en-US" sz="1300">
              <a:latin typeface="ＭＳ Ｐゴシック"/>
            </a:rPr>
            <a:t>また、公民館や学校施設については、類似団体平均を上回っており、人口一人当たりの面積を考慮した更新が必要となっている。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76"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49784</xdr:rowOff>
    </xdr:from>
    <xdr:to>
      <xdr:col>6</xdr:col>
      <xdr:colOff>561975</xdr:colOff>
      <xdr:row>61</xdr:row>
      <xdr:rowOff>151384</xdr:rowOff>
    </xdr:to>
    <xdr:sp macro="" textlink="">
      <xdr:nvSpPr>
        <xdr:cNvPr id="83" name="円/楕円 82"/>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28211</xdr:rowOff>
    </xdr:from>
    <xdr:ext cx="405111" cy="259045"/>
    <xdr:sp macro="" textlink="">
      <xdr:nvSpPr>
        <xdr:cNvPr id="84" name="【体育館・プール】&#10;有形固定資産減価償却率該当値テキスト"/>
        <xdr:cNvSpPr txBox="1"/>
      </xdr:nvSpPr>
      <xdr:spPr>
        <a:xfrm>
          <a:off x="47244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13"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20" name="円/楕円 119"/>
        <xdr:cNvSpPr/>
      </xdr:nvSpPr>
      <xdr:spPr>
        <a:xfrm>
          <a:off x="10426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13987</xdr:rowOff>
    </xdr:from>
    <xdr:ext cx="469744" cy="259045"/>
    <xdr:sp macro="" textlink="">
      <xdr:nvSpPr>
        <xdr:cNvPr id="121" name="【体育館・プール】&#10;一人当たり面積該当値テキスト"/>
        <xdr:cNvSpPr txBox="1"/>
      </xdr:nvSpPr>
      <xdr:spPr>
        <a:xfrm>
          <a:off x="10566400"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3" name="直線コネクタ 1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4" name="テキスト ボックス 1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5" name="直線コネクタ 1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6" name="テキスト ボックス 1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7" name="直線コネクタ 1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8" name="テキスト ボックス 1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9" name="直線コネクタ 1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0" name="テキスト ボックス 1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1" name="直線コネクタ 1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2" name="テキスト ボックス 1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44" name="直線コネクタ 143"/>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45"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146" name="直線コネクタ 14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147"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148" name="直線コネクタ 147"/>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149"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150" name="フローチャート : 判断 149"/>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1" name="テキスト ボックス 1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2" name="テキスト ボックス 1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3" name="テキスト ボックス 1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4" name="テキスト ボックス 1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5" name="テキスト ボックス 1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145035</xdr:rowOff>
    </xdr:from>
    <xdr:to>
      <xdr:col>6</xdr:col>
      <xdr:colOff>561975</xdr:colOff>
      <xdr:row>83</xdr:row>
      <xdr:rowOff>75185</xdr:rowOff>
    </xdr:to>
    <xdr:sp macro="" textlink="">
      <xdr:nvSpPr>
        <xdr:cNvPr id="156" name="円/楕円 155"/>
        <xdr:cNvSpPr/>
      </xdr:nvSpPr>
      <xdr:spPr>
        <a:xfrm>
          <a:off x="4584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167912</xdr:rowOff>
    </xdr:from>
    <xdr:ext cx="405111" cy="259045"/>
    <xdr:sp macro="" textlink="">
      <xdr:nvSpPr>
        <xdr:cNvPr id="157" name="【福祉施設】&#10;有形固定資産減価償却率該当値テキスト"/>
        <xdr:cNvSpPr txBox="1"/>
      </xdr:nvSpPr>
      <xdr:spPr>
        <a:xfrm>
          <a:off x="4724400" y="1405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8" name="正方形/長方形 15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5" name="正方形/長方形 16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68" name="直線コネクタ 1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69" name="テキスト ボックス 1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0" name="直線コネクタ 1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1" name="テキスト ボックス 1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2" name="直線コネクタ 1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3" name="テキスト ボックス 1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4" name="直線コネクタ 1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5" name="テキスト ボックス 1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6" name="直線コネクタ 1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7" name="テキスト ボックス 1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7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179" name="直線コネクタ 178"/>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180"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181" name="直線コネクタ 180"/>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182"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183" name="直線コネクタ 18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98314</xdr:rowOff>
    </xdr:from>
    <xdr:ext cx="469744" cy="259045"/>
    <xdr:sp macro="" textlink="">
      <xdr:nvSpPr>
        <xdr:cNvPr id="184" name="【福祉施設】&#10;一人当たり面積平均値テキスト"/>
        <xdr:cNvSpPr txBox="1"/>
      </xdr:nvSpPr>
      <xdr:spPr>
        <a:xfrm>
          <a:off x="10566400" y="1415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185" name="フローチャート : 判断 184"/>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6" name="テキスト ボックス 1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7" name="テキスト ボックス 1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8" name="テキスト ボックス 1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9" name="テキスト ボックス 1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0" name="テキスト ボックス 1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74168</xdr:rowOff>
    </xdr:from>
    <xdr:to>
      <xdr:col>15</xdr:col>
      <xdr:colOff>231775</xdr:colOff>
      <xdr:row>81</xdr:row>
      <xdr:rowOff>4318</xdr:rowOff>
    </xdr:to>
    <xdr:sp macro="" textlink="">
      <xdr:nvSpPr>
        <xdr:cNvPr id="191" name="円/楕円 190"/>
        <xdr:cNvSpPr/>
      </xdr:nvSpPr>
      <xdr:spPr>
        <a:xfrm>
          <a:off x="104267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97045</xdr:rowOff>
    </xdr:from>
    <xdr:ext cx="469744" cy="259045"/>
    <xdr:sp macro="" textlink="">
      <xdr:nvSpPr>
        <xdr:cNvPr id="192" name="【福祉施設】&#10;一人当たり面積該当値テキスト"/>
        <xdr:cNvSpPr txBox="1"/>
      </xdr:nvSpPr>
      <xdr:spPr>
        <a:xfrm>
          <a:off x="105664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3" name="正方形/長方形 19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4" name="正方形/長方形 1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5" name="正方形/長方形 1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6" name="正方形/長方形 1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7" name="正方形/長方形 1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8" name="正方形/長方形 1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9" name="正方形/長方形 1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0" name="正方形/長方形 19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1" name="テキスト ボックス 2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2" name="直線コネクタ 2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3" name="テキスト ボックス 2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4" name="直線コネクタ 2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5" name="テキスト ボックス 2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6" name="直線コネクタ 2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7" name="テキスト ボックス 2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8" name="直線コネクタ 2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9" name="テキスト ボックス 2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0" name="直線コネクタ 2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1" name="テキスト ボックス 2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2" name="直線コネクタ 2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3" name="テキスト ボックス 2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4" name="直線コネクタ 2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5" name="テキスト ボックス 2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17" name="直線コネクタ 216"/>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18"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19" name="直線コネクタ 218"/>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20"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21" name="直線コネクタ 220"/>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4463</xdr:rowOff>
    </xdr:from>
    <xdr:ext cx="405111" cy="259045"/>
    <xdr:sp macro="" textlink="">
      <xdr:nvSpPr>
        <xdr:cNvPr id="222" name="【市民会館】&#10;有形固定資産減価償却率平均値テキスト"/>
        <xdr:cNvSpPr txBox="1"/>
      </xdr:nvSpPr>
      <xdr:spPr>
        <a:xfrm>
          <a:off x="4724400" y="1783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23" name="フローチャート : 判断 222"/>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4" name="テキスト ボックス 2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5" name="テキスト ボックス 2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6" name="テキスト ボックス 2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7" name="テキスト ボックス 2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8" name="テキスト ボックス 2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229" name="円/楕円 228"/>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54627</xdr:rowOff>
    </xdr:from>
    <xdr:ext cx="405111" cy="259045"/>
    <xdr:sp macro="" textlink="">
      <xdr:nvSpPr>
        <xdr:cNvPr id="230" name="【市民会館】&#10;有形固定資産減価償却率該当値テキスト"/>
        <xdr:cNvSpPr txBox="1"/>
      </xdr:nvSpPr>
      <xdr:spPr>
        <a:xfrm>
          <a:off x="4724400"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1" name="正方形/長方形 23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8" name="正方形/長方形 23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1" name="テキスト ボックス 24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2" name="直線コネクタ 2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3" name="テキスト ボックス 2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4" name="直線コネクタ 2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5" name="テキスト ボックス 2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6" name="直線コネクタ 2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7" name="テキスト ボックス 2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8" name="直線コネクタ 2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9" name="テキスト ボックス 2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0" name="直線コネクタ 2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1" name="テキスト ボックス 2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2" name="直線コネクタ 2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3" name="テキスト ボックス 2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4"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255" name="直線コネクタ 254"/>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6"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7" name="直線コネクタ 256"/>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258"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259" name="直線コネクタ 258"/>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xdr:rowOff>
    </xdr:from>
    <xdr:ext cx="469744" cy="259045"/>
    <xdr:sp macro="" textlink="">
      <xdr:nvSpPr>
        <xdr:cNvPr id="260" name="【市民会館】&#10;一人当たり面積平均値テキスト"/>
        <xdr:cNvSpPr txBox="1"/>
      </xdr:nvSpPr>
      <xdr:spPr>
        <a:xfrm>
          <a:off x="10566400" y="1817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261" name="フローチャート : 判断 260"/>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116839</xdr:rowOff>
    </xdr:from>
    <xdr:to>
      <xdr:col>15</xdr:col>
      <xdr:colOff>231775</xdr:colOff>
      <xdr:row>100</xdr:row>
      <xdr:rowOff>46989</xdr:rowOff>
    </xdr:to>
    <xdr:sp macro="" textlink="">
      <xdr:nvSpPr>
        <xdr:cNvPr id="267" name="円/楕円 266"/>
        <xdr:cNvSpPr/>
      </xdr:nvSpPr>
      <xdr:spPr>
        <a:xfrm>
          <a:off x="10426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69866</xdr:rowOff>
    </xdr:from>
    <xdr:ext cx="469744" cy="259045"/>
    <xdr:sp macro="" textlink="">
      <xdr:nvSpPr>
        <xdr:cNvPr id="268" name="【市民会館】&#10;一人当たり面積該当値テキスト"/>
        <xdr:cNvSpPr txBox="1"/>
      </xdr:nvSpPr>
      <xdr:spPr>
        <a:xfrm>
          <a:off x="10566400" y="170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7" name="正方形/長方形 2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4" name="正方形/長方形 28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5" name="正方形/長方形 28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6" name="正方形/長方形 2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7" name="正方形/長方形 2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8" name="正方形/長方形 2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9" name="正方形/長方形 2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0" name="正方形/長方形 2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1" name="正方形/長方形 2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2" name="正方形/長方形 291"/>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93" name="正方形/長方形 29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4" name="正方形/長方形 2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5" name="正方形/長方形 2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6" name="正方形/長方形 2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7" name="正方形/長方形 2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8" name="正方形/長方形 2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9" name="正方形/長方形 2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0" name="正方形/長方形 299"/>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1" name="正方形/長方形 30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2" name="正方形/長方形 3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3" name="正方形/長方形 3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4" name="正方形/長方形 3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5" name="正方形/長方形 3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6" name="正方形/長方形 3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7" name="正方形/長方形 3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8" name="正方形/長方形 30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9" name="テキスト ボックス 3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0" name="直線コネクタ 3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1" name="テキスト ボックス 3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2" name="直線コネクタ 3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3" name="テキスト ボックス 3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4" name="直線コネクタ 3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5" name="テキスト ボックス 3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6" name="直線コネクタ 3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7" name="テキスト ボックス 3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8" name="直線コネクタ 3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9" name="テキスト ボックス 3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0" name="直線コネクタ 3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1" name="テキスト ボックス 3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2" name="直線コネクタ 3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3" name="テキスト ボックス 3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325" name="直線コネクタ 32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2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27" name="直線コネクタ 32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32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329" name="直線コネクタ 32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33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331" name="フローチャート : 判断 33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139700</xdr:rowOff>
    </xdr:from>
    <xdr:to>
      <xdr:col>23</xdr:col>
      <xdr:colOff>568325</xdr:colOff>
      <xdr:row>83</xdr:row>
      <xdr:rowOff>69850</xdr:rowOff>
    </xdr:to>
    <xdr:sp macro="" textlink="">
      <xdr:nvSpPr>
        <xdr:cNvPr id="337" name="円/楕円 336"/>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162577</xdr:rowOff>
    </xdr:from>
    <xdr:ext cx="405111" cy="259045"/>
    <xdr:sp macro="" textlink="">
      <xdr:nvSpPr>
        <xdr:cNvPr id="338" name="【消防施設】&#10;有形固定資産減価償却率該当値テキスト"/>
        <xdr:cNvSpPr txBox="1"/>
      </xdr:nvSpPr>
      <xdr:spPr>
        <a:xfrm>
          <a:off x="16408400"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9" name="正方形/長方形 33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6" name="正方形/長方形 3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9" name="テキスト ボックス 3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50" name="直線コネクタ 3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1" name="テキスト ボックス 3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2" name="直線コネクタ 3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3" name="テキスト ボックス 3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4" name="直線コネクタ 3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5" name="テキスト ボックス 3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6" name="直線コネクタ 3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7" name="テキスト ボックス 3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8" name="直線コネクタ 3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9" name="テキスト ボックス 3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0" name="直線コネクタ 3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1" name="テキスト ボックス 3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2" name="直線コネクタ 3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3" name="テキスト ボックス 3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365" name="直線コネクタ 36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36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367" name="直線コネクタ 36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36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369" name="直線コネクタ 36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37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371" name="フローチャート : 判断 37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52614</xdr:rowOff>
    </xdr:from>
    <xdr:to>
      <xdr:col>32</xdr:col>
      <xdr:colOff>238125</xdr:colOff>
      <xdr:row>86</xdr:row>
      <xdr:rowOff>154214</xdr:rowOff>
    </xdr:to>
    <xdr:sp macro="" textlink="">
      <xdr:nvSpPr>
        <xdr:cNvPr id="377" name="円/楕円 376"/>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138991</xdr:rowOff>
    </xdr:from>
    <xdr:ext cx="469744" cy="259045"/>
    <xdr:sp macro="" textlink="">
      <xdr:nvSpPr>
        <xdr:cNvPr id="378" name="【消防施設】&#10;一人当たり面積該当値テキスト"/>
        <xdr:cNvSpPr txBox="1"/>
      </xdr:nvSpPr>
      <xdr:spPr>
        <a:xfrm>
          <a:off x="22250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9" name="テキスト ボックス 3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0" name="直線コネクタ 3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1" name="テキスト ボックス 3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2" name="直線コネクタ 3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3" name="テキスト ボックス 3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4" name="直線コネクタ 3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5" name="テキスト ボックス 3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6" name="直線コネクタ 3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7" name="テキスト ボックス 3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401" name="直線コネクタ 40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40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403" name="直線コネクタ 40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40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405" name="直線コネクタ 40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40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407" name="フローチャート : 判断 40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8" name="テキスト ボックス 4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9" name="テキスト ボックス 4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0" name="テキスト ボックス 4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1" name="テキスト ボックス 4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2" name="テキスト ボックス 4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84837</xdr:rowOff>
    </xdr:from>
    <xdr:to>
      <xdr:col>23</xdr:col>
      <xdr:colOff>568325</xdr:colOff>
      <xdr:row>104</xdr:row>
      <xdr:rowOff>14987</xdr:rowOff>
    </xdr:to>
    <xdr:sp macro="" textlink="">
      <xdr:nvSpPr>
        <xdr:cNvPr id="413" name="円/楕円 412"/>
        <xdr:cNvSpPr/>
      </xdr:nvSpPr>
      <xdr:spPr>
        <a:xfrm>
          <a:off x="162687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107714</xdr:rowOff>
    </xdr:from>
    <xdr:ext cx="405111" cy="259045"/>
    <xdr:sp macro="" textlink="">
      <xdr:nvSpPr>
        <xdr:cNvPr id="414" name="【庁舎】&#10;有形固定資産減価償却率該当値テキスト"/>
        <xdr:cNvSpPr txBox="1"/>
      </xdr:nvSpPr>
      <xdr:spPr>
        <a:xfrm>
          <a:off x="16408400" y="17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5" name="正方形/長方形 41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2" name="正方形/長方形 42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5" name="テキスト ボックス 4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6" name="直線コネクタ 4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7" name="テキスト ボックス 4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8" name="直線コネクタ 4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9" name="テキスト ボックス 4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0" name="直線コネクタ 4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1" name="テキスト ボックス 4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2" name="直線コネクタ 4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3" name="テキスト ボックス 4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4" name="直線コネクタ 4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5" name="テキスト ボックス 4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437" name="直線コネクタ 43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43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439" name="直線コネクタ 43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44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441" name="直線コネクタ 44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44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443" name="フローチャート : 判断 44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4" name="テキスト ボックス 4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5" name="テキスト ボックス 4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6" name="テキスト ボックス 4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7" name="テキスト ボックス 4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8" name="テキスト ボックス 4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148844</xdr:rowOff>
    </xdr:from>
    <xdr:to>
      <xdr:col>32</xdr:col>
      <xdr:colOff>238125</xdr:colOff>
      <xdr:row>107</xdr:row>
      <xdr:rowOff>78994</xdr:rowOff>
    </xdr:to>
    <xdr:sp macro="" textlink="">
      <xdr:nvSpPr>
        <xdr:cNvPr id="449" name="円/楕円 448"/>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127271</xdr:rowOff>
    </xdr:from>
    <xdr:ext cx="469744" cy="259045"/>
    <xdr:sp macro="" textlink="">
      <xdr:nvSpPr>
        <xdr:cNvPr id="450" name="【庁舎】&#10;一人当たり面積該当値テキスト"/>
        <xdr:cNvSpPr txBox="1"/>
      </xdr:nvSpPr>
      <xdr:spPr>
        <a:xfrm>
          <a:off x="222504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1" name="正方形/長方形 45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3" name="テキスト ボックス 45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庁舎において、有形固定資産減価償却率が全国及び類似団体平均を上回っているため、施設の更新を見据えた維持管理を実施する。</a:t>
          </a:r>
          <a:endParaRPr kumimoji="1" lang="en-US" altLang="ja-JP" sz="1300">
            <a:latin typeface="ＭＳ Ｐゴシック"/>
          </a:endParaRPr>
        </a:p>
        <a:p>
          <a:r>
            <a:rPr kumimoji="1" lang="ja-JP" altLang="en-US" sz="1300">
              <a:latin typeface="ＭＳ Ｐゴシック"/>
            </a:rPr>
            <a:t>また、市民会館においては、類似団体内で最も一人当たりの面積が大きいため、施設の更新の際には王寺町の現状にあった規模となるよう努める。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興住宅による人口増加や徴収率の増加等により、税収が増加したため、０．６４となっているが、町内に中心となる産業がないこと等により、類似団体の平均を下回っている。財政力のさらなる強化のため、安定的な徴収率の維持（平成２７年度：９９．１％）や企業誘致・起業家支援策を講じ、税収増加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159455</xdr:rowOff>
    </xdr:to>
    <xdr:cxnSp macro="">
      <xdr:nvCxnSpPr>
        <xdr:cNvPr id="68" name="直線コネクタ 67"/>
        <xdr:cNvCxnSpPr/>
      </xdr:nvCxnSpPr>
      <xdr:spPr>
        <a:xfrm flipV="1">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1411</xdr:rowOff>
    </xdr:to>
    <xdr:cxnSp macro="">
      <xdr:nvCxnSpPr>
        <xdr:cNvPr id="71" name="直線コネクタ 70"/>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14817</xdr:rowOff>
    </xdr:to>
    <xdr:cxnSp macro="">
      <xdr:nvCxnSpPr>
        <xdr:cNvPr id="74" name="直線コネクタ 73"/>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２５年度に実施した繰上償還や過去に実施したハード整備のうち金額の大きな地方債の償還が完済したことによる公債費の削減により、９２．０と改善したものの、未だ高水準の推移を抜け出せずにいる。今後とも、事務事業を見直し、優先度の低い事務事業について、廃止・縮小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104394</xdr:rowOff>
    </xdr:to>
    <xdr:cxnSp macro="">
      <xdr:nvCxnSpPr>
        <xdr:cNvPr id="129" name="直線コネクタ 128"/>
        <xdr:cNvCxnSpPr/>
      </xdr:nvCxnSpPr>
      <xdr:spPr>
        <a:xfrm flipV="1">
          <a:off x="4114800" y="111328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65786</xdr:rowOff>
    </xdr:from>
    <xdr:to>
      <xdr:col>6</xdr:col>
      <xdr:colOff>0</xdr:colOff>
      <xdr:row>65</xdr:row>
      <xdr:rowOff>104394</xdr:rowOff>
    </xdr:to>
    <xdr:cxnSp macro="">
      <xdr:nvCxnSpPr>
        <xdr:cNvPr id="132" name="直線コネクタ 131"/>
        <xdr:cNvCxnSpPr/>
      </xdr:nvCxnSpPr>
      <xdr:spPr>
        <a:xfrm>
          <a:off x="3225800" y="1121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65786</xdr:rowOff>
    </xdr:to>
    <xdr:cxnSp macro="">
      <xdr:nvCxnSpPr>
        <xdr:cNvPr id="135" name="直線コネクタ 134"/>
        <xdr:cNvCxnSpPr/>
      </xdr:nvCxnSpPr>
      <xdr:spPr>
        <a:xfrm>
          <a:off x="2336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104394</xdr:rowOff>
    </xdr:to>
    <xdr:cxnSp macro="">
      <xdr:nvCxnSpPr>
        <xdr:cNvPr id="138" name="直線コネクタ 137"/>
        <xdr:cNvCxnSpPr/>
      </xdr:nvCxnSpPr>
      <xdr:spPr>
        <a:xfrm flipV="1">
          <a:off x="1447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53594</xdr:rowOff>
    </xdr:from>
    <xdr:to>
      <xdr:col>6</xdr:col>
      <xdr:colOff>50800</xdr:colOff>
      <xdr:row>65</xdr:row>
      <xdr:rowOff>155194</xdr:rowOff>
    </xdr:to>
    <xdr:sp macro="" textlink="">
      <xdr:nvSpPr>
        <xdr:cNvPr id="150" name="円/楕円 149"/>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139971</xdr:rowOff>
    </xdr:from>
    <xdr:ext cx="736600" cy="259045"/>
    <xdr:sp macro="" textlink="">
      <xdr:nvSpPr>
        <xdr:cNvPr id="151" name="テキスト ボックス 150"/>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4" name="円/楕円 153"/>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5" name="テキスト ボックス 154"/>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6" name="円/楕円 155"/>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139971</xdr:rowOff>
    </xdr:from>
    <xdr:ext cx="762000" cy="259045"/>
    <xdr:sp macro="" textlink="">
      <xdr:nvSpPr>
        <xdr:cNvPr id="157" name="テキスト ボックス 156"/>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新規職員の採用等により、人件費が増加しているものの、類似団体の平均を下回る結果となっている。今後も、内部事務経費の削減に取り組み、物件費の抑制に努めることで、適正な水準を維持する。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60570</xdr:rowOff>
    </xdr:from>
    <xdr:to>
      <xdr:col>7</xdr:col>
      <xdr:colOff>152400</xdr:colOff>
      <xdr:row>82</xdr:row>
      <xdr:rowOff>165582</xdr:rowOff>
    </xdr:to>
    <xdr:cxnSp macro="">
      <xdr:nvCxnSpPr>
        <xdr:cNvPr id="194" name="直線コネクタ 193"/>
        <xdr:cNvCxnSpPr/>
      </xdr:nvCxnSpPr>
      <xdr:spPr>
        <a:xfrm>
          <a:off x="4114800" y="14119470"/>
          <a:ext cx="838200" cy="10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139706</xdr:rowOff>
    </xdr:from>
    <xdr:to>
      <xdr:col>6</xdr:col>
      <xdr:colOff>0</xdr:colOff>
      <xdr:row>82</xdr:row>
      <xdr:rowOff>60570</xdr:rowOff>
    </xdr:to>
    <xdr:cxnSp macro="">
      <xdr:nvCxnSpPr>
        <xdr:cNvPr id="197" name="直線コネクタ 196"/>
        <xdr:cNvCxnSpPr/>
      </xdr:nvCxnSpPr>
      <xdr:spPr>
        <a:xfrm>
          <a:off x="3225800" y="14027156"/>
          <a:ext cx="889000" cy="9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135914</xdr:rowOff>
    </xdr:from>
    <xdr:to>
      <xdr:col>4</xdr:col>
      <xdr:colOff>482600</xdr:colOff>
      <xdr:row>81</xdr:row>
      <xdr:rowOff>139706</xdr:rowOff>
    </xdr:to>
    <xdr:cxnSp macro="">
      <xdr:nvCxnSpPr>
        <xdr:cNvPr id="200" name="直線コネクタ 199"/>
        <xdr:cNvCxnSpPr/>
      </xdr:nvCxnSpPr>
      <xdr:spPr>
        <a:xfrm>
          <a:off x="2336800" y="14023364"/>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135914</xdr:rowOff>
    </xdr:from>
    <xdr:to>
      <xdr:col>3</xdr:col>
      <xdr:colOff>279400</xdr:colOff>
      <xdr:row>82</xdr:row>
      <xdr:rowOff>48527</xdr:rowOff>
    </xdr:to>
    <xdr:cxnSp macro="">
      <xdr:nvCxnSpPr>
        <xdr:cNvPr id="203" name="直線コネクタ 202"/>
        <xdr:cNvCxnSpPr/>
      </xdr:nvCxnSpPr>
      <xdr:spPr>
        <a:xfrm flipV="1">
          <a:off x="1447800" y="14023364"/>
          <a:ext cx="8890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114782</xdr:rowOff>
    </xdr:from>
    <xdr:to>
      <xdr:col>7</xdr:col>
      <xdr:colOff>203200</xdr:colOff>
      <xdr:row>83</xdr:row>
      <xdr:rowOff>44932</xdr:rowOff>
    </xdr:to>
    <xdr:sp macro="" textlink="">
      <xdr:nvSpPr>
        <xdr:cNvPr id="213" name="円/楕円 212"/>
        <xdr:cNvSpPr/>
      </xdr:nvSpPr>
      <xdr:spPr>
        <a:xfrm>
          <a:off x="4902200" y="141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131309</xdr:rowOff>
    </xdr:from>
    <xdr:ext cx="762000" cy="259045"/>
    <xdr:sp macro="" textlink="">
      <xdr:nvSpPr>
        <xdr:cNvPr id="214" name="人件費・物件費等の状況該当値テキスト"/>
        <xdr:cNvSpPr txBox="1"/>
      </xdr:nvSpPr>
      <xdr:spPr>
        <a:xfrm>
          <a:off x="5041900" y="140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9770</xdr:rowOff>
    </xdr:from>
    <xdr:to>
      <xdr:col>6</xdr:col>
      <xdr:colOff>50800</xdr:colOff>
      <xdr:row>82</xdr:row>
      <xdr:rowOff>111370</xdr:rowOff>
    </xdr:to>
    <xdr:sp macro="" textlink="">
      <xdr:nvSpPr>
        <xdr:cNvPr id="215" name="円/楕円 214"/>
        <xdr:cNvSpPr/>
      </xdr:nvSpPr>
      <xdr:spPr>
        <a:xfrm>
          <a:off x="4064000" y="140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121547</xdr:rowOff>
    </xdr:from>
    <xdr:ext cx="736600" cy="259045"/>
    <xdr:sp macro="" textlink="">
      <xdr:nvSpPr>
        <xdr:cNvPr id="216" name="テキスト ボックス 215"/>
        <xdr:cNvSpPr txBox="1"/>
      </xdr:nvSpPr>
      <xdr:spPr>
        <a:xfrm>
          <a:off x="3733800" y="1383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88906</xdr:rowOff>
    </xdr:from>
    <xdr:to>
      <xdr:col>4</xdr:col>
      <xdr:colOff>533400</xdr:colOff>
      <xdr:row>82</xdr:row>
      <xdr:rowOff>19056</xdr:rowOff>
    </xdr:to>
    <xdr:sp macro="" textlink="">
      <xdr:nvSpPr>
        <xdr:cNvPr id="217" name="円/楕円 216"/>
        <xdr:cNvSpPr/>
      </xdr:nvSpPr>
      <xdr:spPr>
        <a:xfrm>
          <a:off x="3175000" y="139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29233</xdr:rowOff>
    </xdr:from>
    <xdr:ext cx="762000" cy="259045"/>
    <xdr:sp macro="" textlink="">
      <xdr:nvSpPr>
        <xdr:cNvPr id="218" name="テキスト ボックス 217"/>
        <xdr:cNvSpPr txBox="1"/>
      </xdr:nvSpPr>
      <xdr:spPr>
        <a:xfrm>
          <a:off x="2844800" y="13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85114</xdr:rowOff>
    </xdr:from>
    <xdr:to>
      <xdr:col>3</xdr:col>
      <xdr:colOff>330200</xdr:colOff>
      <xdr:row>82</xdr:row>
      <xdr:rowOff>15264</xdr:rowOff>
    </xdr:to>
    <xdr:sp macro="" textlink="">
      <xdr:nvSpPr>
        <xdr:cNvPr id="219" name="円/楕円 218"/>
        <xdr:cNvSpPr/>
      </xdr:nvSpPr>
      <xdr:spPr>
        <a:xfrm>
          <a:off x="2286000" y="139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25441</xdr:rowOff>
    </xdr:from>
    <xdr:ext cx="762000" cy="259045"/>
    <xdr:sp macro="" textlink="">
      <xdr:nvSpPr>
        <xdr:cNvPr id="220" name="テキスト ボックス 219"/>
        <xdr:cNvSpPr txBox="1"/>
      </xdr:nvSpPr>
      <xdr:spPr>
        <a:xfrm>
          <a:off x="1955800" y="137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169177</xdr:rowOff>
    </xdr:from>
    <xdr:to>
      <xdr:col>2</xdr:col>
      <xdr:colOff>127000</xdr:colOff>
      <xdr:row>82</xdr:row>
      <xdr:rowOff>99327</xdr:rowOff>
    </xdr:to>
    <xdr:sp macro="" textlink="">
      <xdr:nvSpPr>
        <xdr:cNvPr id="221" name="円/楕円 220"/>
        <xdr:cNvSpPr/>
      </xdr:nvSpPr>
      <xdr:spPr>
        <a:xfrm>
          <a:off x="1397000" y="140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109504</xdr:rowOff>
    </xdr:from>
    <xdr:ext cx="762000" cy="259045"/>
    <xdr:sp macro="" textlink="">
      <xdr:nvSpPr>
        <xdr:cNvPr id="222" name="テキスト ボックス 221"/>
        <xdr:cNvSpPr txBox="1"/>
      </xdr:nvSpPr>
      <xdr:spPr>
        <a:xfrm>
          <a:off x="1066800" y="1382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類似団体の平均を大きく下回っており、今後も人事院勧告や民間の動向を注視しながら、適切な水準を維持していく。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99786</xdr:rowOff>
    </xdr:to>
    <xdr:cxnSp macro="">
      <xdr:nvCxnSpPr>
        <xdr:cNvPr id="258" name="直線コネクタ 257"/>
        <xdr:cNvCxnSpPr/>
      </xdr:nvCxnSpPr>
      <xdr:spPr>
        <a:xfrm flipV="1">
          <a:off x="16179800" y="143062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99786</xdr:rowOff>
    </xdr:to>
    <xdr:cxnSp macro="">
      <xdr:nvCxnSpPr>
        <xdr:cNvPr id="261" name="直線コネクタ 260"/>
        <xdr:cNvCxnSpPr/>
      </xdr:nvCxnSpPr>
      <xdr:spPr>
        <a:xfrm>
          <a:off x="15290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127302</xdr:rowOff>
    </xdr:to>
    <xdr:cxnSp macro="">
      <xdr:nvCxnSpPr>
        <xdr:cNvPr id="264" name="直線コネクタ 263"/>
        <xdr:cNvCxnSpPr/>
      </xdr:nvCxnSpPr>
      <xdr:spPr>
        <a:xfrm flipV="1">
          <a:off x="14401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127302</xdr:rowOff>
    </xdr:to>
    <xdr:cxnSp macro="">
      <xdr:nvCxnSpPr>
        <xdr:cNvPr id="267" name="直線コネクタ 266"/>
        <xdr:cNvCxnSpPr/>
      </xdr:nvCxnSpPr>
      <xdr:spPr>
        <a:xfrm>
          <a:off x="13512800" y="153059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8"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9" name="円/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xdr:rowOff>
    </xdr:from>
    <xdr:ext cx="762000" cy="259045"/>
    <xdr:sp macro="" textlink="">
      <xdr:nvSpPr>
        <xdr:cNvPr id="284" name="テキスト ボックス 283"/>
        <xdr:cNvSpPr txBox="1"/>
      </xdr:nvSpPr>
      <xdr:spPr>
        <a:xfrm>
          <a:off x="14020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107845</xdr:rowOff>
    </xdr:from>
    <xdr:ext cx="762000" cy="259045"/>
    <xdr:sp macro="" textlink="">
      <xdr:nvSpPr>
        <xdr:cNvPr id="286" name="テキスト ボックス 285"/>
        <xdr:cNvSpPr txBox="1"/>
      </xdr:nvSpPr>
      <xdr:spPr>
        <a:xfrm>
          <a:off x="13131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な行政課題等の解決や行政サービスの拡充も考慮した新規職員の採用等により、昨年度より数値は増加しているが、類似団体を下回る水準を維持している。今後も、組織改革等による効率的な体制を整え、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141696</xdr:rowOff>
    </xdr:from>
    <xdr:to>
      <xdr:col>24</xdr:col>
      <xdr:colOff>558800</xdr:colOff>
      <xdr:row>59</xdr:row>
      <xdr:rowOff>170997</xdr:rowOff>
    </xdr:to>
    <xdr:cxnSp macro="">
      <xdr:nvCxnSpPr>
        <xdr:cNvPr id="323" name="直線コネクタ 322"/>
        <xdr:cNvCxnSpPr/>
      </xdr:nvCxnSpPr>
      <xdr:spPr>
        <a:xfrm>
          <a:off x="16179800" y="1025724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59</xdr:row>
      <xdr:rowOff>141696</xdr:rowOff>
    </xdr:to>
    <xdr:cxnSp macro="">
      <xdr:nvCxnSpPr>
        <xdr:cNvPr id="326" name="直線コネクタ 325"/>
        <xdr:cNvCxnSpPr/>
      </xdr:nvCxnSpPr>
      <xdr:spPr>
        <a:xfrm>
          <a:off x="15290800" y="102124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26216</xdr:rowOff>
    </xdr:from>
    <xdr:to>
      <xdr:col>22</xdr:col>
      <xdr:colOff>203200</xdr:colOff>
      <xdr:row>59</xdr:row>
      <xdr:rowOff>96883</xdr:rowOff>
    </xdr:to>
    <xdr:cxnSp macro="">
      <xdr:nvCxnSpPr>
        <xdr:cNvPr id="329" name="直線コネクタ 328"/>
        <xdr:cNvCxnSpPr/>
      </xdr:nvCxnSpPr>
      <xdr:spPr>
        <a:xfrm>
          <a:off x="14401800" y="1014176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26216</xdr:rowOff>
    </xdr:from>
    <xdr:to>
      <xdr:col>21</xdr:col>
      <xdr:colOff>0</xdr:colOff>
      <xdr:row>59</xdr:row>
      <xdr:rowOff>69306</xdr:rowOff>
    </xdr:to>
    <xdr:cxnSp macro="">
      <xdr:nvCxnSpPr>
        <xdr:cNvPr id="332" name="直線コネクタ 331"/>
        <xdr:cNvCxnSpPr/>
      </xdr:nvCxnSpPr>
      <xdr:spPr>
        <a:xfrm flipV="1">
          <a:off x="13512800" y="10141766"/>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120197</xdr:rowOff>
    </xdr:from>
    <xdr:to>
      <xdr:col>24</xdr:col>
      <xdr:colOff>609600</xdr:colOff>
      <xdr:row>60</xdr:row>
      <xdr:rowOff>50347</xdr:rowOff>
    </xdr:to>
    <xdr:sp macro="" textlink="">
      <xdr:nvSpPr>
        <xdr:cNvPr id="342" name="円/楕円 341"/>
        <xdr:cNvSpPr/>
      </xdr:nvSpPr>
      <xdr:spPr>
        <a:xfrm>
          <a:off x="169672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136724</xdr:rowOff>
    </xdr:from>
    <xdr:ext cx="762000" cy="259045"/>
    <xdr:sp macro="" textlink="">
      <xdr:nvSpPr>
        <xdr:cNvPr id="343" name="定員管理の状況該当値テキスト"/>
        <xdr:cNvSpPr txBox="1"/>
      </xdr:nvSpPr>
      <xdr:spPr>
        <a:xfrm>
          <a:off x="17106900" y="100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90896</xdr:rowOff>
    </xdr:from>
    <xdr:to>
      <xdr:col>23</xdr:col>
      <xdr:colOff>457200</xdr:colOff>
      <xdr:row>60</xdr:row>
      <xdr:rowOff>21046</xdr:rowOff>
    </xdr:to>
    <xdr:sp macro="" textlink="">
      <xdr:nvSpPr>
        <xdr:cNvPr id="344" name="円/楕円 343"/>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31223</xdr:rowOff>
    </xdr:from>
    <xdr:ext cx="736600" cy="259045"/>
    <xdr:sp macro="" textlink="">
      <xdr:nvSpPr>
        <xdr:cNvPr id="345" name="テキスト ボックス 344"/>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46083</xdr:rowOff>
    </xdr:from>
    <xdr:to>
      <xdr:col>22</xdr:col>
      <xdr:colOff>254000</xdr:colOff>
      <xdr:row>59</xdr:row>
      <xdr:rowOff>147683</xdr:rowOff>
    </xdr:to>
    <xdr:sp macro="" textlink="">
      <xdr:nvSpPr>
        <xdr:cNvPr id="346" name="円/楕円 345"/>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157860</xdr:rowOff>
    </xdr:from>
    <xdr:ext cx="762000" cy="259045"/>
    <xdr:sp macro="" textlink="">
      <xdr:nvSpPr>
        <xdr:cNvPr id="347" name="テキスト ボックス 346"/>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146866</xdr:rowOff>
    </xdr:from>
    <xdr:to>
      <xdr:col>21</xdr:col>
      <xdr:colOff>50800</xdr:colOff>
      <xdr:row>59</xdr:row>
      <xdr:rowOff>77016</xdr:rowOff>
    </xdr:to>
    <xdr:sp macro="" textlink="">
      <xdr:nvSpPr>
        <xdr:cNvPr id="348" name="円/楕円 347"/>
        <xdr:cNvSpPr/>
      </xdr:nvSpPr>
      <xdr:spPr>
        <a:xfrm>
          <a:off x="14351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87193</xdr:rowOff>
    </xdr:from>
    <xdr:ext cx="762000" cy="259045"/>
    <xdr:sp macro="" textlink="">
      <xdr:nvSpPr>
        <xdr:cNvPr id="349" name="テキスト ボックス 348"/>
        <xdr:cNvSpPr txBox="1"/>
      </xdr:nvSpPr>
      <xdr:spPr>
        <a:xfrm>
          <a:off x="14020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18506</xdr:rowOff>
    </xdr:from>
    <xdr:to>
      <xdr:col>19</xdr:col>
      <xdr:colOff>533400</xdr:colOff>
      <xdr:row>59</xdr:row>
      <xdr:rowOff>120106</xdr:rowOff>
    </xdr:to>
    <xdr:sp macro="" textlink="">
      <xdr:nvSpPr>
        <xdr:cNvPr id="350" name="円/楕円 349"/>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130283</xdr:rowOff>
    </xdr:from>
    <xdr:ext cx="762000" cy="259045"/>
    <xdr:sp macro="" textlink="">
      <xdr:nvSpPr>
        <xdr:cNvPr id="351" name="テキスト ボックス 350"/>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類似団体の平均を上回っていたが、地方債の繰上償還や有利な交付税措置のある地方債の活用等により、年々比率が改善し、類似団体及び全国平均を下回る結果となった。今後とも、新規発行の抑制に努めていくことで、急激な上昇を防いで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42</xdr:row>
      <xdr:rowOff>33444</xdr:rowOff>
    </xdr:to>
    <xdr:cxnSp macro="">
      <xdr:nvCxnSpPr>
        <xdr:cNvPr id="384" name="直線コネクタ 383"/>
        <xdr:cNvCxnSpPr/>
      </xdr:nvCxnSpPr>
      <xdr:spPr>
        <a:xfrm flipV="1">
          <a:off x="16179800" y="702521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43</xdr:row>
      <xdr:rowOff>87206</xdr:rowOff>
    </xdr:to>
    <xdr:cxnSp macro="">
      <xdr:nvCxnSpPr>
        <xdr:cNvPr id="387" name="直線コネクタ 386"/>
        <xdr:cNvCxnSpPr/>
      </xdr:nvCxnSpPr>
      <xdr:spPr>
        <a:xfrm flipV="1">
          <a:off x="15290800" y="72343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44</xdr:row>
      <xdr:rowOff>100754</xdr:rowOff>
    </xdr:to>
    <xdr:cxnSp macro="">
      <xdr:nvCxnSpPr>
        <xdr:cNvPr id="390" name="直線コネクタ 389"/>
        <xdr:cNvCxnSpPr/>
      </xdr:nvCxnSpPr>
      <xdr:spPr>
        <a:xfrm flipV="1">
          <a:off x="14401800" y="74595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130387</xdr:rowOff>
    </xdr:to>
    <xdr:cxnSp macro="">
      <xdr:nvCxnSpPr>
        <xdr:cNvPr id="393" name="直線コネクタ 392"/>
        <xdr:cNvCxnSpPr/>
      </xdr:nvCxnSpPr>
      <xdr:spPr>
        <a:xfrm flipV="1">
          <a:off x="13512800" y="76445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3" name="円/楕円 402"/>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404"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5" name="円/楕円 404"/>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6" name="テキスト ボックス 40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7" name="円/楕円 406"/>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8" name="テキスト ボックス 407"/>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9" name="円/楕円 408"/>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10" name="テキスト ボックス 409"/>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11" name="円/楕円 410"/>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12" name="テキスト ボックス 411"/>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が－％となっている主な要因としては、平成２３年度から平成２５年度にかけて高金利の地方債の繰上償還をしたことによる地方債残高の縮減に加え、財政調整基金及び減債基金の積立てによる充当可能財源の増加があげられる。今後も、経常経費の削減や計画性のある健全な財政運営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臨時職員の賃金や繰出金のうち人件費相当分を含む）の比率については、２１．６％と類似団体の平均を下回っている。住民サービスの拡充と行政課題の解決のため、職員の新規採用を実施しており、割合は増加傾向にあるが、今後も平均値を下回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85852</xdr:rowOff>
    </xdr:to>
    <xdr:cxnSp macro="">
      <xdr:nvCxnSpPr>
        <xdr:cNvPr id="64" name="直線コネクタ 63"/>
        <xdr:cNvCxnSpPr/>
      </xdr:nvCxnSpPr>
      <xdr:spPr>
        <a:xfrm>
          <a:off x="3987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81280</xdr:rowOff>
    </xdr:to>
    <xdr:cxnSp macro="">
      <xdr:nvCxnSpPr>
        <xdr:cNvPr id="67" name="直線コネクタ 66"/>
        <xdr:cNvCxnSpPr/>
      </xdr:nvCxnSpPr>
      <xdr:spPr>
        <a:xfrm>
          <a:off x="3098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44704</xdr:rowOff>
    </xdr:to>
    <xdr:cxnSp macro="">
      <xdr:nvCxnSpPr>
        <xdr:cNvPr id="70" name="直線コネクタ 69"/>
        <xdr:cNvCxnSpPr/>
      </xdr:nvCxnSpPr>
      <xdr:spPr>
        <a:xfrm>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40132</xdr:rowOff>
    </xdr:to>
    <xdr:cxnSp macro="">
      <xdr:nvCxnSpPr>
        <xdr:cNvPr id="73" name="直線コネクタ 72"/>
        <xdr:cNvCxnSpPr/>
      </xdr:nvCxnSpPr>
      <xdr:spPr>
        <a:xfrm flipV="1">
          <a:off x="1320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類似団体平均を上回る水準となったが、平成２７年度は改善し、類似団体の平均を下回る水準となった。今後も、引き続き経常経費の削減に取り組み、全国平均を下回る水準と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136797</xdr:rowOff>
    </xdr:from>
    <xdr:to>
      <xdr:col>24</xdr:col>
      <xdr:colOff>31750</xdr:colOff>
      <xdr:row>17</xdr:row>
      <xdr:rowOff>4536</xdr:rowOff>
    </xdr:to>
    <xdr:cxnSp macro="">
      <xdr:nvCxnSpPr>
        <xdr:cNvPr id="127" name="直線コネクタ 126"/>
        <xdr:cNvCxnSpPr/>
      </xdr:nvCxnSpPr>
      <xdr:spPr>
        <a:xfrm flipV="1">
          <a:off x="15671800" y="28799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64951</xdr:rowOff>
    </xdr:from>
    <xdr:to>
      <xdr:col>22</xdr:col>
      <xdr:colOff>565150</xdr:colOff>
      <xdr:row>17</xdr:row>
      <xdr:rowOff>4536</xdr:rowOff>
    </xdr:to>
    <xdr:cxnSp macro="">
      <xdr:nvCxnSpPr>
        <xdr:cNvPr id="130" name="直線コネクタ 129"/>
        <xdr:cNvCxnSpPr/>
      </xdr:nvCxnSpPr>
      <xdr:spPr>
        <a:xfrm>
          <a:off x="14782800" y="28081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64951</xdr:rowOff>
    </xdr:to>
    <xdr:cxnSp macro="">
      <xdr:nvCxnSpPr>
        <xdr:cNvPr id="133" name="直線コネクタ 132"/>
        <xdr:cNvCxnSpPr/>
      </xdr:nvCxnSpPr>
      <xdr:spPr>
        <a:xfrm>
          <a:off x="13893800" y="2755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12700</xdr:rowOff>
    </xdr:to>
    <xdr:cxnSp macro="">
      <xdr:nvCxnSpPr>
        <xdr:cNvPr id="136" name="直線コネクタ 135"/>
        <xdr:cNvCxnSpPr/>
      </xdr:nvCxnSpPr>
      <xdr:spPr>
        <a:xfrm>
          <a:off x="13004800" y="2749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85997</xdr:rowOff>
    </xdr:from>
    <xdr:to>
      <xdr:col>24</xdr:col>
      <xdr:colOff>82550</xdr:colOff>
      <xdr:row>17</xdr:row>
      <xdr:rowOff>16147</xdr:rowOff>
    </xdr:to>
    <xdr:sp macro="" textlink="">
      <xdr:nvSpPr>
        <xdr:cNvPr id="146" name="円/楕円 145"/>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102524</xdr:rowOff>
    </xdr:from>
    <xdr:ext cx="762000" cy="259045"/>
    <xdr:sp macro="" textlink="">
      <xdr:nvSpPr>
        <xdr:cNvPr id="147" name="物件費該当値テキスト"/>
        <xdr:cNvSpPr txBox="1"/>
      </xdr:nvSpPr>
      <xdr:spPr>
        <a:xfrm>
          <a:off x="16598900" y="26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14151</xdr:rowOff>
    </xdr:from>
    <xdr:to>
      <xdr:col>21</xdr:col>
      <xdr:colOff>412750</xdr:colOff>
      <xdr:row>16</xdr:row>
      <xdr:rowOff>115751</xdr:rowOff>
    </xdr:to>
    <xdr:sp macro="" textlink="">
      <xdr:nvSpPr>
        <xdr:cNvPr id="150" name="円/楕円 149"/>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125928</xdr:rowOff>
    </xdr:from>
    <xdr:ext cx="762000" cy="259045"/>
    <xdr:sp macro="" textlink="">
      <xdr:nvSpPr>
        <xdr:cNvPr id="151" name="テキスト ボックス 150"/>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126819</xdr:rowOff>
    </xdr:from>
    <xdr:to>
      <xdr:col>19</xdr:col>
      <xdr:colOff>6350</xdr:colOff>
      <xdr:row>16</xdr:row>
      <xdr:rowOff>56969</xdr:rowOff>
    </xdr:to>
    <xdr:sp macro="" textlink="">
      <xdr:nvSpPr>
        <xdr:cNvPr id="154" name="円/楕円 153"/>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67146</xdr:rowOff>
    </xdr:from>
    <xdr:ext cx="762000" cy="259045"/>
    <xdr:sp macro="" textlink="">
      <xdr:nvSpPr>
        <xdr:cNvPr id="155" name="テキスト ボックス 154"/>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比率については、７．７％と昨年より増加している。増加要因としては、保育所の第２子目以降の無料化による保育所運営費の増加や、子ども医療費の助成事業に要する費用が増加したことがあげられるが、類似団体の平均値を下回っている状況にあるため、今後も適正な水準を維持でき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76200</xdr:rowOff>
    </xdr:to>
    <xdr:cxnSp macro="">
      <xdr:nvCxnSpPr>
        <xdr:cNvPr id="188" name="直線コネクタ 187"/>
        <xdr:cNvCxnSpPr/>
      </xdr:nvCxnSpPr>
      <xdr:spPr>
        <a:xfrm>
          <a:off x="3987800" y="953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107950</xdr:rowOff>
    </xdr:to>
    <xdr:cxnSp macro="">
      <xdr:nvCxnSpPr>
        <xdr:cNvPr id="191" name="直線コネクタ 190"/>
        <xdr:cNvCxnSpPr/>
      </xdr:nvCxnSpPr>
      <xdr:spPr>
        <a:xfrm>
          <a:off x="3098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54</xdr:row>
      <xdr:rowOff>165100</xdr:rowOff>
    </xdr:to>
    <xdr:cxnSp macro="">
      <xdr:nvCxnSpPr>
        <xdr:cNvPr id="194" name="直線コネクタ 193"/>
        <xdr:cNvCxnSpPr/>
      </xdr:nvCxnSpPr>
      <xdr:spPr>
        <a:xfrm>
          <a:off x="2209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114300</xdr:rowOff>
    </xdr:to>
    <xdr:cxnSp macro="">
      <xdr:nvCxnSpPr>
        <xdr:cNvPr id="197" name="直線コネクタ 196"/>
        <xdr:cNvCxnSpPr/>
      </xdr:nvCxnSpPr>
      <xdr:spPr>
        <a:xfrm>
          <a:off x="1320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7" name="円/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3" name="円/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比べ、数値は改善し、１８．０％となったが、依然として類似団体内での順位は低いままであ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149860</xdr:rowOff>
    </xdr:to>
    <xdr:cxnSp macro="">
      <xdr:nvCxnSpPr>
        <xdr:cNvPr id="249" name="直線コネクタ 248"/>
        <xdr:cNvCxnSpPr/>
      </xdr:nvCxnSpPr>
      <xdr:spPr>
        <a:xfrm flipV="1">
          <a:off x="15671800" y="1007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149860</xdr:rowOff>
    </xdr:to>
    <xdr:cxnSp macro="">
      <xdr:nvCxnSpPr>
        <xdr:cNvPr id="252" name="直線コネクタ 251"/>
        <xdr:cNvCxnSpPr/>
      </xdr:nvCxnSpPr>
      <xdr:spPr>
        <a:xfrm>
          <a:off x="14782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119380</xdr:rowOff>
    </xdr:to>
    <xdr:cxnSp macro="">
      <xdr:nvCxnSpPr>
        <xdr:cNvPr id="255" name="直線コネクタ 254"/>
        <xdr:cNvCxnSpPr/>
      </xdr:nvCxnSpPr>
      <xdr:spPr>
        <a:xfrm>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50800</xdr:rowOff>
    </xdr:to>
    <xdr:cxnSp macro="">
      <xdr:nvCxnSpPr>
        <xdr:cNvPr id="258" name="直線コネクタ 257"/>
        <xdr:cNvCxnSpPr/>
      </xdr:nvCxnSpPr>
      <xdr:spPr>
        <a:xfrm>
          <a:off x="13004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8" name="円/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0" name="円/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2" name="円/楕円 271"/>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3" name="テキスト ボックス 272"/>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4" name="円/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6" name="円/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年々改善しているものの、類似団体の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17272</xdr:rowOff>
    </xdr:to>
    <xdr:cxnSp macro="">
      <xdr:nvCxnSpPr>
        <xdr:cNvPr id="307" name="直線コネクタ 306"/>
        <xdr:cNvCxnSpPr/>
      </xdr:nvCxnSpPr>
      <xdr:spPr>
        <a:xfrm flipV="1">
          <a:off x="15671800" y="6495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17272</xdr:rowOff>
    </xdr:to>
    <xdr:cxnSp macro="">
      <xdr:nvCxnSpPr>
        <xdr:cNvPr id="310" name="直線コネクタ 309"/>
        <xdr:cNvCxnSpPr/>
      </xdr:nvCxnSpPr>
      <xdr:spPr>
        <a:xfrm>
          <a:off x="14782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40132</xdr:rowOff>
    </xdr:to>
    <xdr:cxnSp macro="">
      <xdr:nvCxnSpPr>
        <xdr:cNvPr id="313" name="直線コネクタ 312"/>
        <xdr:cNvCxnSpPr/>
      </xdr:nvCxnSpPr>
      <xdr:spPr>
        <a:xfrm flipV="1">
          <a:off x="13893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53848</xdr:rowOff>
    </xdr:to>
    <xdr:cxnSp macro="">
      <xdr:nvCxnSpPr>
        <xdr:cNvPr id="316" name="直線コネクタ 315"/>
        <xdr:cNvCxnSpPr/>
      </xdr:nvCxnSpPr>
      <xdr:spPr>
        <a:xfrm flipV="1">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6" name="円/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8" name="円/楕円 32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29" name="テキスト ボックス 32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0" name="円/楕円 32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1" name="テキスト ボックス 33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32" name="円/楕円 331"/>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33" name="テキスト ボックス 332"/>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4" name="円/楕円 333"/>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5" name="テキスト ボックス 334"/>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平成２５年度以前は類似団体平均を上回る数値であったが、平成２３～２５年度に実施した繰上償還により年々比率が改善し、類似団体及び全国平均を下回る結果となった。今後とも、新規発行の抑制に努め、急激な上昇を防いでいく。</a:t>
          </a:r>
          <a:endParaRPr lang="ja-JP" sz="1300"/>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157480</xdr:rowOff>
    </xdr:to>
    <xdr:cxnSp macro="">
      <xdr:nvCxnSpPr>
        <xdr:cNvPr id="368" name="直線コネクタ 367"/>
        <xdr:cNvCxnSpPr/>
      </xdr:nvCxnSpPr>
      <xdr:spPr>
        <a:xfrm flipV="1">
          <a:off x="3987800" y="13042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78</xdr:row>
      <xdr:rowOff>43180</xdr:rowOff>
    </xdr:to>
    <xdr:cxnSp macro="">
      <xdr:nvCxnSpPr>
        <xdr:cNvPr id="371" name="直線コネクタ 370"/>
        <xdr:cNvCxnSpPr/>
      </xdr:nvCxnSpPr>
      <xdr:spPr>
        <a:xfrm flipV="1">
          <a:off x="3098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142239</xdr:rowOff>
    </xdr:to>
    <xdr:cxnSp macro="">
      <xdr:nvCxnSpPr>
        <xdr:cNvPr id="374" name="直線コネクタ 373"/>
        <xdr:cNvCxnSpPr/>
      </xdr:nvCxnSpPr>
      <xdr:spPr>
        <a:xfrm flipV="1">
          <a:off x="2209800" y="13416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107950</xdr:rowOff>
    </xdr:to>
    <xdr:cxnSp macro="">
      <xdr:nvCxnSpPr>
        <xdr:cNvPr id="377" name="直線コネクタ 376"/>
        <xdr:cNvCxnSpPr/>
      </xdr:nvCxnSpPr>
      <xdr:spPr>
        <a:xfrm flipV="1">
          <a:off x="1320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7" name="円/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9" name="円/楕円 388"/>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0" name="テキスト ボックス 38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1" name="円/楕円 390"/>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92" name="テキスト ボックス 391"/>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3" name="円/楕円 392"/>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4" name="テキスト ボックス 393"/>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95" name="円/楕円 394"/>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96" name="テキスト ボックス 395"/>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割合は、平成２６年度の割合より改善し、類似団体の平均との差は縮まっているものの、依然として平均を大きく上回っている。住民サービスを低下させることなく、経常経費の削減に努め、類似団体の平均に近づけ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149861</xdr:rowOff>
    </xdr:to>
    <xdr:cxnSp macro="">
      <xdr:nvCxnSpPr>
        <xdr:cNvPr id="427" name="直線コネクタ 426"/>
        <xdr:cNvCxnSpPr/>
      </xdr:nvCxnSpPr>
      <xdr:spPr>
        <a:xfrm flipV="1">
          <a:off x="15671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149861</xdr:rowOff>
    </xdr:to>
    <xdr:cxnSp macro="">
      <xdr:nvCxnSpPr>
        <xdr:cNvPr id="430" name="直線コネクタ 429"/>
        <xdr:cNvCxnSpPr/>
      </xdr:nvCxnSpPr>
      <xdr:spPr>
        <a:xfrm>
          <a:off x="14782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147574</xdr:rowOff>
    </xdr:to>
    <xdr:cxnSp macro="">
      <xdr:nvCxnSpPr>
        <xdr:cNvPr id="433" name="直線コネクタ 432"/>
        <xdr:cNvCxnSpPr/>
      </xdr:nvCxnSpPr>
      <xdr:spPr>
        <a:xfrm>
          <a:off x="13893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56135</xdr:rowOff>
    </xdr:to>
    <xdr:cxnSp macro="">
      <xdr:nvCxnSpPr>
        <xdr:cNvPr id="436" name="直線コネクタ 435"/>
        <xdr:cNvCxnSpPr/>
      </xdr:nvCxnSpPr>
      <xdr:spPr>
        <a:xfrm>
          <a:off x="13004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6" name="円/楕円 44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4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8" name="円/楕円 44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9" name="テキスト ボックス 44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50" name="円/楕円 449"/>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51" name="テキスト ボックス 450"/>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2" name="円/楕円 451"/>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3" name="テキスト ボックス 45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4" name="円/楕円 453"/>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5" name="テキスト ボックス 454"/>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奈良県王寺町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21349</xdr:rowOff>
    </xdr:from>
    <xdr:to>
      <xdr:col>4</xdr:col>
      <xdr:colOff>1117600</xdr:colOff>
      <xdr:row>18</xdr:row>
      <xdr:rowOff>60064</xdr:rowOff>
    </xdr:to>
    <xdr:cxnSp macro="">
      <xdr:nvCxnSpPr>
        <xdr:cNvPr id="52" name="直線コネクタ 51"/>
        <xdr:cNvCxnSpPr/>
      </xdr:nvCxnSpPr>
      <xdr:spPr bwMode="auto">
        <a:xfrm flipV="1">
          <a:off x="5003800" y="3155074"/>
          <a:ext cx="6477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6126</xdr:rowOff>
    </xdr:from>
    <xdr:ext cx="762000" cy="259045"/>
    <xdr:sp macro="" textlink="">
      <xdr:nvSpPr>
        <xdr:cNvPr id="53" name="人口1人当たり決算額の推移平均値テキスト130"/>
        <xdr:cNvSpPr txBox="1"/>
      </xdr:nvSpPr>
      <xdr:spPr>
        <a:xfrm>
          <a:off x="5740400" y="313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60064</xdr:rowOff>
    </xdr:from>
    <xdr:to>
      <xdr:col>4</xdr:col>
      <xdr:colOff>469900</xdr:colOff>
      <xdr:row>18</xdr:row>
      <xdr:rowOff>164207</xdr:rowOff>
    </xdr:to>
    <xdr:cxnSp macro="">
      <xdr:nvCxnSpPr>
        <xdr:cNvPr id="55" name="直線コネクタ 54"/>
        <xdr:cNvCxnSpPr/>
      </xdr:nvCxnSpPr>
      <xdr:spPr bwMode="auto">
        <a:xfrm flipV="1">
          <a:off x="43053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125019</xdr:rowOff>
    </xdr:from>
    <xdr:to>
      <xdr:col>3</xdr:col>
      <xdr:colOff>904875</xdr:colOff>
      <xdr:row>18</xdr:row>
      <xdr:rowOff>164207</xdr:rowOff>
    </xdr:to>
    <xdr:cxnSp macro="">
      <xdr:nvCxnSpPr>
        <xdr:cNvPr id="58" name="直線コネクタ 57"/>
        <xdr:cNvCxnSpPr/>
      </xdr:nvCxnSpPr>
      <xdr:spPr bwMode="auto">
        <a:xfrm>
          <a:off x="3606800" y="32587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56210</xdr:rowOff>
    </xdr:from>
    <xdr:to>
      <xdr:col>3</xdr:col>
      <xdr:colOff>206375</xdr:colOff>
      <xdr:row>18</xdr:row>
      <xdr:rowOff>125019</xdr:rowOff>
    </xdr:to>
    <xdr:cxnSp macro="">
      <xdr:nvCxnSpPr>
        <xdr:cNvPr id="61" name="直線コネクタ 60"/>
        <xdr:cNvCxnSpPr/>
      </xdr:nvCxnSpPr>
      <xdr:spPr bwMode="auto">
        <a:xfrm>
          <a:off x="2908300" y="3189935"/>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141999</xdr:rowOff>
    </xdr:from>
    <xdr:to>
      <xdr:col>5</xdr:col>
      <xdr:colOff>34925</xdr:colOff>
      <xdr:row>18</xdr:row>
      <xdr:rowOff>72149</xdr:rowOff>
    </xdr:to>
    <xdr:sp macro="" textlink="">
      <xdr:nvSpPr>
        <xdr:cNvPr id="71" name="円/楕円 70"/>
        <xdr:cNvSpPr/>
      </xdr:nvSpPr>
      <xdr:spPr bwMode="auto">
        <a:xfrm>
          <a:off x="56007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158526</xdr:rowOff>
    </xdr:from>
    <xdr:ext cx="762000" cy="259045"/>
    <xdr:sp macro="" textlink="">
      <xdr:nvSpPr>
        <xdr:cNvPr id="72" name="人口1人当たり決算額の推移該当値テキスト130"/>
        <xdr:cNvSpPr txBox="1"/>
      </xdr:nvSpPr>
      <xdr:spPr>
        <a:xfrm>
          <a:off x="5740400" y="29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9264</xdr:rowOff>
    </xdr:from>
    <xdr:to>
      <xdr:col>4</xdr:col>
      <xdr:colOff>520700</xdr:colOff>
      <xdr:row>18</xdr:row>
      <xdr:rowOff>110864</xdr:rowOff>
    </xdr:to>
    <xdr:sp macro="" textlink="">
      <xdr:nvSpPr>
        <xdr:cNvPr id="73" name="円/楕円 72"/>
        <xdr:cNvSpPr/>
      </xdr:nvSpPr>
      <xdr:spPr bwMode="auto">
        <a:xfrm>
          <a:off x="49530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95641</xdr:rowOff>
    </xdr:from>
    <xdr:ext cx="736600" cy="259045"/>
    <xdr:sp macro="" textlink="">
      <xdr:nvSpPr>
        <xdr:cNvPr id="74" name="テキスト ボックス 73"/>
        <xdr:cNvSpPr txBox="1"/>
      </xdr:nvSpPr>
      <xdr:spPr>
        <a:xfrm>
          <a:off x="4622800" y="322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113407</xdr:rowOff>
    </xdr:from>
    <xdr:to>
      <xdr:col>3</xdr:col>
      <xdr:colOff>955675</xdr:colOff>
      <xdr:row>19</xdr:row>
      <xdr:rowOff>43557</xdr:rowOff>
    </xdr:to>
    <xdr:sp macro="" textlink="">
      <xdr:nvSpPr>
        <xdr:cNvPr id="75" name="円/楕円 74"/>
        <xdr:cNvSpPr/>
      </xdr:nvSpPr>
      <xdr:spPr bwMode="auto">
        <a:xfrm>
          <a:off x="42545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28334</xdr:rowOff>
    </xdr:from>
    <xdr:ext cx="762000" cy="259045"/>
    <xdr:sp macro="" textlink="">
      <xdr:nvSpPr>
        <xdr:cNvPr id="76" name="テキスト ボックス 75"/>
        <xdr:cNvSpPr txBox="1"/>
      </xdr:nvSpPr>
      <xdr:spPr>
        <a:xfrm>
          <a:off x="39243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74219</xdr:rowOff>
    </xdr:from>
    <xdr:to>
      <xdr:col>3</xdr:col>
      <xdr:colOff>257175</xdr:colOff>
      <xdr:row>19</xdr:row>
      <xdr:rowOff>4369</xdr:rowOff>
    </xdr:to>
    <xdr:sp macro="" textlink="">
      <xdr:nvSpPr>
        <xdr:cNvPr id="77" name="円/楕円 76"/>
        <xdr:cNvSpPr/>
      </xdr:nvSpPr>
      <xdr:spPr bwMode="auto">
        <a:xfrm>
          <a:off x="3556000" y="320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160596</xdr:rowOff>
    </xdr:from>
    <xdr:ext cx="762000" cy="259045"/>
    <xdr:sp macro="" textlink="">
      <xdr:nvSpPr>
        <xdr:cNvPr id="78" name="テキスト ボックス 77"/>
        <xdr:cNvSpPr txBox="1"/>
      </xdr:nvSpPr>
      <xdr:spPr>
        <a:xfrm>
          <a:off x="3225800" y="329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5410</xdr:rowOff>
    </xdr:from>
    <xdr:to>
      <xdr:col>2</xdr:col>
      <xdr:colOff>692150</xdr:colOff>
      <xdr:row>18</xdr:row>
      <xdr:rowOff>107010</xdr:rowOff>
    </xdr:to>
    <xdr:sp macro="" textlink="">
      <xdr:nvSpPr>
        <xdr:cNvPr id="79" name="円/楕円 78"/>
        <xdr:cNvSpPr/>
      </xdr:nvSpPr>
      <xdr:spPr bwMode="auto">
        <a:xfrm>
          <a:off x="2857500" y="313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91787</xdr:rowOff>
    </xdr:from>
    <xdr:ext cx="762000" cy="259045"/>
    <xdr:sp macro="" textlink="">
      <xdr:nvSpPr>
        <xdr:cNvPr id="80" name="テキスト ボックス 79"/>
        <xdr:cNvSpPr txBox="1"/>
      </xdr:nvSpPr>
      <xdr:spPr>
        <a:xfrm>
          <a:off x="2527300" y="322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66715</xdr:rowOff>
    </xdr:from>
    <xdr:to>
      <xdr:col>4</xdr:col>
      <xdr:colOff>1117600</xdr:colOff>
      <xdr:row>36</xdr:row>
      <xdr:rowOff>116582</xdr:rowOff>
    </xdr:to>
    <xdr:cxnSp macro="">
      <xdr:nvCxnSpPr>
        <xdr:cNvPr id="115" name="直線コネクタ 114"/>
        <xdr:cNvCxnSpPr/>
      </xdr:nvCxnSpPr>
      <xdr:spPr bwMode="auto">
        <a:xfrm>
          <a:off x="5003800" y="7019965"/>
          <a:ext cx="647700" cy="4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175724</xdr:rowOff>
    </xdr:from>
    <xdr:to>
      <xdr:col>4</xdr:col>
      <xdr:colOff>469900</xdr:colOff>
      <xdr:row>36</xdr:row>
      <xdr:rowOff>66715</xdr:rowOff>
    </xdr:to>
    <xdr:cxnSp macro="">
      <xdr:nvCxnSpPr>
        <xdr:cNvPr id="118" name="直線コネクタ 117"/>
        <xdr:cNvCxnSpPr/>
      </xdr:nvCxnSpPr>
      <xdr:spPr bwMode="auto">
        <a:xfrm>
          <a:off x="4305300" y="6786074"/>
          <a:ext cx="698500" cy="23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29061</xdr:rowOff>
    </xdr:from>
    <xdr:to>
      <xdr:col>3</xdr:col>
      <xdr:colOff>904875</xdr:colOff>
      <xdr:row>35</xdr:row>
      <xdr:rowOff>175724</xdr:rowOff>
    </xdr:to>
    <xdr:cxnSp macro="">
      <xdr:nvCxnSpPr>
        <xdr:cNvPr id="121" name="直線コネクタ 120"/>
        <xdr:cNvCxnSpPr/>
      </xdr:nvCxnSpPr>
      <xdr:spPr bwMode="auto">
        <a:xfrm>
          <a:off x="3606800" y="6639411"/>
          <a:ext cx="698500" cy="146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254559</xdr:rowOff>
    </xdr:from>
    <xdr:to>
      <xdr:col>3</xdr:col>
      <xdr:colOff>206375</xdr:colOff>
      <xdr:row>35</xdr:row>
      <xdr:rowOff>29061</xdr:rowOff>
    </xdr:to>
    <xdr:cxnSp macro="">
      <xdr:nvCxnSpPr>
        <xdr:cNvPr id="124" name="直線コネクタ 123"/>
        <xdr:cNvCxnSpPr/>
      </xdr:nvCxnSpPr>
      <xdr:spPr bwMode="auto">
        <a:xfrm>
          <a:off x="2908300" y="6522009"/>
          <a:ext cx="698500" cy="11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65782</xdr:rowOff>
    </xdr:from>
    <xdr:to>
      <xdr:col>5</xdr:col>
      <xdr:colOff>34925</xdr:colOff>
      <xdr:row>36</xdr:row>
      <xdr:rowOff>167382</xdr:rowOff>
    </xdr:to>
    <xdr:sp macro="" textlink="">
      <xdr:nvSpPr>
        <xdr:cNvPr id="134" name="円/楕円 133"/>
        <xdr:cNvSpPr/>
      </xdr:nvSpPr>
      <xdr:spPr bwMode="auto">
        <a:xfrm>
          <a:off x="56007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37859</xdr:rowOff>
    </xdr:from>
    <xdr:ext cx="762000" cy="259045"/>
    <xdr:sp macro="" textlink="">
      <xdr:nvSpPr>
        <xdr:cNvPr id="135" name="人口1人当たり決算額の推移該当値テキスト445"/>
        <xdr:cNvSpPr txBox="1"/>
      </xdr:nvSpPr>
      <xdr:spPr>
        <a:xfrm>
          <a:off x="5740400" y="6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15915</xdr:rowOff>
    </xdr:from>
    <xdr:to>
      <xdr:col>4</xdr:col>
      <xdr:colOff>520700</xdr:colOff>
      <xdr:row>36</xdr:row>
      <xdr:rowOff>117515</xdr:rowOff>
    </xdr:to>
    <xdr:sp macro="" textlink="">
      <xdr:nvSpPr>
        <xdr:cNvPr id="136" name="円/楕円 135"/>
        <xdr:cNvSpPr/>
      </xdr:nvSpPr>
      <xdr:spPr bwMode="auto">
        <a:xfrm>
          <a:off x="4953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102292</xdr:rowOff>
    </xdr:from>
    <xdr:ext cx="736600" cy="259045"/>
    <xdr:sp macro="" textlink="">
      <xdr:nvSpPr>
        <xdr:cNvPr id="137" name="テキスト ボックス 136"/>
        <xdr:cNvSpPr txBox="1"/>
      </xdr:nvSpPr>
      <xdr:spPr>
        <a:xfrm>
          <a:off x="4622800" y="7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124924</xdr:rowOff>
    </xdr:from>
    <xdr:to>
      <xdr:col>3</xdr:col>
      <xdr:colOff>955675</xdr:colOff>
      <xdr:row>35</xdr:row>
      <xdr:rowOff>226524</xdr:rowOff>
    </xdr:to>
    <xdr:sp macro="" textlink="">
      <xdr:nvSpPr>
        <xdr:cNvPr id="138" name="円/楕円 137"/>
        <xdr:cNvSpPr/>
      </xdr:nvSpPr>
      <xdr:spPr bwMode="auto">
        <a:xfrm>
          <a:off x="4254500" y="673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236701</xdr:rowOff>
    </xdr:from>
    <xdr:ext cx="762000" cy="259045"/>
    <xdr:sp macro="" textlink="">
      <xdr:nvSpPr>
        <xdr:cNvPr id="139" name="テキスト ボックス 138"/>
        <xdr:cNvSpPr txBox="1"/>
      </xdr:nvSpPr>
      <xdr:spPr>
        <a:xfrm>
          <a:off x="3924300" y="650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321161</xdr:rowOff>
    </xdr:from>
    <xdr:to>
      <xdr:col>3</xdr:col>
      <xdr:colOff>257175</xdr:colOff>
      <xdr:row>35</xdr:row>
      <xdr:rowOff>79861</xdr:rowOff>
    </xdr:to>
    <xdr:sp macro="" textlink="">
      <xdr:nvSpPr>
        <xdr:cNvPr id="140" name="円/楕円 139"/>
        <xdr:cNvSpPr/>
      </xdr:nvSpPr>
      <xdr:spPr bwMode="auto">
        <a:xfrm>
          <a:off x="3556000" y="658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90038</xdr:rowOff>
    </xdr:from>
    <xdr:ext cx="762000" cy="259045"/>
    <xdr:sp macro="" textlink="">
      <xdr:nvSpPr>
        <xdr:cNvPr id="141" name="テキスト ボックス 140"/>
        <xdr:cNvSpPr txBox="1"/>
      </xdr:nvSpPr>
      <xdr:spPr>
        <a:xfrm>
          <a:off x="3225800" y="635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203759</xdr:rowOff>
    </xdr:from>
    <xdr:to>
      <xdr:col>2</xdr:col>
      <xdr:colOff>692150</xdr:colOff>
      <xdr:row>34</xdr:row>
      <xdr:rowOff>305359</xdr:rowOff>
    </xdr:to>
    <xdr:sp macro="" textlink="">
      <xdr:nvSpPr>
        <xdr:cNvPr id="142" name="円/楕円 141"/>
        <xdr:cNvSpPr/>
      </xdr:nvSpPr>
      <xdr:spPr bwMode="auto">
        <a:xfrm>
          <a:off x="2857500" y="647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315536</xdr:rowOff>
    </xdr:from>
    <xdr:ext cx="762000" cy="259045"/>
    <xdr:sp macro="" textlink="">
      <xdr:nvSpPr>
        <xdr:cNvPr id="143" name="テキスト ボックス 142"/>
        <xdr:cNvSpPr txBox="1"/>
      </xdr:nvSpPr>
      <xdr:spPr>
        <a:xfrm>
          <a:off x="2527300" y="62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142329</xdr:rowOff>
    </xdr:from>
    <xdr:to>
      <xdr:col>6</xdr:col>
      <xdr:colOff>511175</xdr:colOff>
      <xdr:row>38</xdr:row>
      <xdr:rowOff>15932</xdr:rowOff>
    </xdr:to>
    <xdr:cxnSp macro="">
      <xdr:nvCxnSpPr>
        <xdr:cNvPr id="61" name="直線コネクタ 60"/>
        <xdr:cNvCxnSpPr/>
      </xdr:nvCxnSpPr>
      <xdr:spPr>
        <a:xfrm flipV="1">
          <a:off x="3797300" y="6485979"/>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15932</xdr:rowOff>
    </xdr:from>
    <xdr:to>
      <xdr:col>5</xdr:col>
      <xdr:colOff>358775</xdr:colOff>
      <xdr:row>38</xdr:row>
      <xdr:rowOff>64891</xdr:rowOff>
    </xdr:to>
    <xdr:cxnSp macro="">
      <xdr:nvCxnSpPr>
        <xdr:cNvPr id="64" name="直線コネクタ 63"/>
        <xdr:cNvCxnSpPr/>
      </xdr:nvCxnSpPr>
      <xdr:spPr>
        <a:xfrm flipV="1">
          <a:off x="2908300" y="653103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60128</xdr:rowOff>
    </xdr:from>
    <xdr:to>
      <xdr:col>4</xdr:col>
      <xdr:colOff>155575</xdr:colOff>
      <xdr:row>38</xdr:row>
      <xdr:rowOff>64891</xdr:rowOff>
    </xdr:to>
    <xdr:cxnSp macro="">
      <xdr:nvCxnSpPr>
        <xdr:cNvPr id="67" name="直線コネクタ 66"/>
        <xdr:cNvCxnSpPr/>
      </xdr:nvCxnSpPr>
      <xdr:spPr>
        <a:xfrm>
          <a:off x="2019300" y="657522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30049</xdr:rowOff>
    </xdr:from>
    <xdr:to>
      <xdr:col>2</xdr:col>
      <xdr:colOff>638175</xdr:colOff>
      <xdr:row>38</xdr:row>
      <xdr:rowOff>60128</xdr:rowOff>
    </xdr:to>
    <xdr:cxnSp macro="">
      <xdr:nvCxnSpPr>
        <xdr:cNvPr id="70" name="直線コネクタ 69"/>
        <xdr:cNvCxnSpPr/>
      </xdr:nvCxnSpPr>
      <xdr:spPr>
        <a:xfrm>
          <a:off x="1130300" y="6545149"/>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91529</xdr:rowOff>
    </xdr:from>
    <xdr:to>
      <xdr:col>6</xdr:col>
      <xdr:colOff>561975</xdr:colOff>
      <xdr:row>38</xdr:row>
      <xdr:rowOff>21679</xdr:rowOff>
    </xdr:to>
    <xdr:sp macro="" textlink="">
      <xdr:nvSpPr>
        <xdr:cNvPr id="80" name="円/楕円 79"/>
        <xdr:cNvSpPr/>
      </xdr:nvSpPr>
      <xdr:spPr>
        <a:xfrm>
          <a:off x="45847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69956</xdr:rowOff>
    </xdr:from>
    <xdr:ext cx="534377" cy="259045"/>
    <xdr:sp macro="" textlink="">
      <xdr:nvSpPr>
        <xdr:cNvPr id="81" name="人件費該当値テキスト"/>
        <xdr:cNvSpPr txBox="1"/>
      </xdr:nvSpPr>
      <xdr:spPr>
        <a:xfrm>
          <a:off x="4686300" y="6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136582</xdr:rowOff>
    </xdr:from>
    <xdr:to>
      <xdr:col>5</xdr:col>
      <xdr:colOff>409575</xdr:colOff>
      <xdr:row>38</xdr:row>
      <xdr:rowOff>66732</xdr:rowOff>
    </xdr:to>
    <xdr:sp macro="" textlink="">
      <xdr:nvSpPr>
        <xdr:cNvPr id="82" name="円/楕円 81"/>
        <xdr:cNvSpPr/>
      </xdr:nvSpPr>
      <xdr:spPr>
        <a:xfrm>
          <a:off x="3746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57859</xdr:rowOff>
    </xdr:from>
    <xdr:ext cx="534377" cy="259045"/>
    <xdr:sp macro="" textlink="">
      <xdr:nvSpPr>
        <xdr:cNvPr id="83" name="テキスト ボックス 82"/>
        <xdr:cNvSpPr txBox="1"/>
      </xdr:nvSpPr>
      <xdr:spPr>
        <a:xfrm>
          <a:off x="3530111" y="65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14091</xdr:rowOff>
    </xdr:from>
    <xdr:to>
      <xdr:col>4</xdr:col>
      <xdr:colOff>206375</xdr:colOff>
      <xdr:row>38</xdr:row>
      <xdr:rowOff>115691</xdr:rowOff>
    </xdr:to>
    <xdr:sp macro="" textlink="">
      <xdr:nvSpPr>
        <xdr:cNvPr id="84" name="円/楕円 83"/>
        <xdr:cNvSpPr/>
      </xdr:nvSpPr>
      <xdr:spPr>
        <a:xfrm>
          <a:off x="2857500" y="65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106818</xdr:rowOff>
    </xdr:from>
    <xdr:ext cx="534377" cy="259045"/>
    <xdr:sp macro="" textlink="">
      <xdr:nvSpPr>
        <xdr:cNvPr id="85" name="テキスト ボックス 84"/>
        <xdr:cNvSpPr txBox="1"/>
      </xdr:nvSpPr>
      <xdr:spPr>
        <a:xfrm>
          <a:off x="2641111" y="6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9328</xdr:rowOff>
    </xdr:from>
    <xdr:to>
      <xdr:col>3</xdr:col>
      <xdr:colOff>3175</xdr:colOff>
      <xdr:row>38</xdr:row>
      <xdr:rowOff>110928</xdr:rowOff>
    </xdr:to>
    <xdr:sp macro="" textlink="">
      <xdr:nvSpPr>
        <xdr:cNvPr id="86" name="円/楕円 85"/>
        <xdr:cNvSpPr/>
      </xdr:nvSpPr>
      <xdr:spPr>
        <a:xfrm>
          <a:off x="1968500" y="65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102055</xdr:rowOff>
    </xdr:from>
    <xdr:ext cx="534377" cy="259045"/>
    <xdr:sp macro="" textlink="">
      <xdr:nvSpPr>
        <xdr:cNvPr id="87" name="テキスト ボックス 86"/>
        <xdr:cNvSpPr txBox="1"/>
      </xdr:nvSpPr>
      <xdr:spPr>
        <a:xfrm>
          <a:off x="1752111" y="66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150698</xdr:rowOff>
    </xdr:from>
    <xdr:to>
      <xdr:col>1</xdr:col>
      <xdr:colOff>485775</xdr:colOff>
      <xdr:row>38</xdr:row>
      <xdr:rowOff>80848</xdr:rowOff>
    </xdr:to>
    <xdr:sp macro="" textlink="">
      <xdr:nvSpPr>
        <xdr:cNvPr id="88" name="円/楕円 87"/>
        <xdr:cNvSpPr/>
      </xdr:nvSpPr>
      <xdr:spPr>
        <a:xfrm>
          <a:off x="1079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71976</xdr:rowOff>
    </xdr:from>
    <xdr:ext cx="534377" cy="259045"/>
    <xdr:sp macro="" textlink="">
      <xdr:nvSpPr>
        <xdr:cNvPr id="89" name="テキスト ボックス 88"/>
        <xdr:cNvSpPr txBox="1"/>
      </xdr:nvSpPr>
      <xdr:spPr>
        <a:xfrm>
          <a:off x="863111" y="65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70500</xdr:rowOff>
    </xdr:from>
    <xdr:to>
      <xdr:col>6</xdr:col>
      <xdr:colOff>511175</xdr:colOff>
      <xdr:row>57</xdr:row>
      <xdr:rowOff>6165</xdr:rowOff>
    </xdr:to>
    <xdr:cxnSp macro="">
      <xdr:nvCxnSpPr>
        <xdr:cNvPr id="121" name="直線コネクタ 120"/>
        <xdr:cNvCxnSpPr/>
      </xdr:nvCxnSpPr>
      <xdr:spPr>
        <a:xfrm flipV="1">
          <a:off x="3797300" y="9671700"/>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6165</xdr:rowOff>
    </xdr:from>
    <xdr:to>
      <xdr:col>5</xdr:col>
      <xdr:colOff>358775</xdr:colOff>
      <xdr:row>57</xdr:row>
      <xdr:rowOff>96462</xdr:rowOff>
    </xdr:to>
    <xdr:cxnSp macro="">
      <xdr:nvCxnSpPr>
        <xdr:cNvPr id="124" name="直線コネクタ 123"/>
        <xdr:cNvCxnSpPr/>
      </xdr:nvCxnSpPr>
      <xdr:spPr>
        <a:xfrm flipV="1">
          <a:off x="2908300" y="977881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96462</xdr:rowOff>
    </xdr:from>
    <xdr:to>
      <xdr:col>4</xdr:col>
      <xdr:colOff>155575</xdr:colOff>
      <xdr:row>57</xdr:row>
      <xdr:rowOff>123143</xdr:rowOff>
    </xdr:to>
    <xdr:cxnSp macro="">
      <xdr:nvCxnSpPr>
        <xdr:cNvPr id="127" name="直線コネクタ 126"/>
        <xdr:cNvCxnSpPr/>
      </xdr:nvCxnSpPr>
      <xdr:spPr>
        <a:xfrm flipV="1">
          <a:off x="2019300" y="9869112"/>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51624</xdr:rowOff>
    </xdr:from>
    <xdr:to>
      <xdr:col>2</xdr:col>
      <xdr:colOff>638175</xdr:colOff>
      <xdr:row>57</xdr:row>
      <xdr:rowOff>123143</xdr:rowOff>
    </xdr:to>
    <xdr:cxnSp macro="">
      <xdr:nvCxnSpPr>
        <xdr:cNvPr id="130" name="直線コネクタ 129"/>
        <xdr:cNvCxnSpPr/>
      </xdr:nvCxnSpPr>
      <xdr:spPr>
        <a:xfrm>
          <a:off x="1130300" y="9824274"/>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19700</xdr:rowOff>
    </xdr:from>
    <xdr:to>
      <xdr:col>6</xdr:col>
      <xdr:colOff>561975</xdr:colOff>
      <xdr:row>56</xdr:row>
      <xdr:rowOff>121300</xdr:rowOff>
    </xdr:to>
    <xdr:sp macro="" textlink="">
      <xdr:nvSpPr>
        <xdr:cNvPr id="140" name="円/楕円 139"/>
        <xdr:cNvSpPr/>
      </xdr:nvSpPr>
      <xdr:spPr>
        <a:xfrm>
          <a:off x="4584700" y="9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169577</xdr:rowOff>
    </xdr:from>
    <xdr:ext cx="534377" cy="259045"/>
    <xdr:sp macro="" textlink="">
      <xdr:nvSpPr>
        <xdr:cNvPr id="141" name="物件費該当値テキスト"/>
        <xdr:cNvSpPr txBox="1"/>
      </xdr:nvSpPr>
      <xdr:spPr>
        <a:xfrm>
          <a:off x="4686300"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126815</xdr:rowOff>
    </xdr:from>
    <xdr:to>
      <xdr:col>5</xdr:col>
      <xdr:colOff>409575</xdr:colOff>
      <xdr:row>57</xdr:row>
      <xdr:rowOff>56965</xdr:rowOff>
    </xdr:to>
    <xdr:sp macro="" textlink="">
      <xdr:nvSpPr>
        <xdr:cNvPr id="142" name="円/楕円 141"/>
        <xdr:cNvSpPr/>
      </xdr:nvSpPr>
      <xdr:spPr>
        <a:xfrm>
          <a:off x="3746500" y="97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48092</xdr:rowOff>
    </xdr:from>
    <xdr:ext cx="534377" cy="259045"/>
    <xdr:sp macro="" textlink="">
      <xdr:nvSpPr>
        <xdr:cNvPr id="143" name="テキスト ボックス 142"/>
        <xdr:cNvSpPr txBox="1"/>
      </xdr:nvSpPr>
      <xdr:spPr>
        <a:xfrm>
          <a:off x="3530111" y="982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45662</xdr:rowOff>
    </xdr:from>
    <xdr:to>
      <xdr:col>4</xdr:col>
      <xdr:colOff>206375</xdr:colOff>
      <xdr:row>57</xdr:row>
      <xdr:rowOff>147262</xdr:rowOff>
    </xdr:to>
    <xdr:sp macro="" textlink="">
      <xdr:nvSpPr>
        <xdr:cNvPr id="144" name="円/楕円 143"/>
        <xdr:cNvSpPr/>
      </xdr:nvSpPr>
      <xdr:spPr>
        <a:xfrm>
          <a:off x="2857500" y="98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138389</xdr:rowOff>
    </xdr:from>
    <xdr:ext cx="534377" cy="259045"/>
    <xdr:sp macro="" textlink="">
      <xdr:nvSpPr>
        <xdr:cNvPr id="145" name="テキスト ボックス 144"/>
        <xdr:cNvSpPr txBox="1"/>
      </xdr:nvSpPr>
      <xdr:spPr>
        <a:xfrm>
          <a:off x="2641111" y="99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72343</xdr:rowOff>
    </xdr:from>
    <xdr:to>
      <xdr:col>3</xdr:col>
      <xdr:colOff>3175</xdr:colOff>
      <xdr:row>58</xdr:row>
      <xdr:rowOff>2493</xdr:rowOff>
    </xdr:to>
    <xdr:sp macro="" textlink="">
      <xdr:nvSpPr>
        <xdr:cNvPr id="146" name="円/楕円 145"/>
        <xdr:cNvSpPr/>
      </xdr:nvSpPr>
      <xdr:spPr>
        <a:xfrm>
          <a:off x="1968500" y="9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165070</xdr:rowOff>
    </xdr:from>
    <xdr:ext cx="534377" cy="259045"/>
    <xdr:sp macro="" textlink="">
      <xdr:nvSpPr>
        <xdr:cNvPr id="147" name="テキスト ボックス 146"/>
        <xdr:cNvSpPr txBox="1"/>
      </xdr:nvSpPr>
      <xdr:spPr>
        <a:xfrm>
          <a:off x="1752111" y="99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xdr:rowOff>
    </xdr:from>
    <xdr:to>
      <xdr:col>1</xdr:col>
      <xdr:colOff>485775</xdr:colOff>
      <xdr:row>57</xdr:row>
      <xdr:rowOff>102424</xdr:rowOff>
    </xdr:to>
    <xdr:sp macro="" textlink="">
      <xdr:nvSpPr>
        <xdr:cNvPr id="148" name="円/楕円 147"/>
        <xdr:cNvSpPr/>
      </xdr:nvSpPr>
      <xdr:spPr>
        <a:xfrm>
          <a:off x="1079500" y="97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93551</xdr:rowOff>
    </xdr:from>
    <xdr:ext cx="534377" cy="259045"/>
    <xdr:sp macro="" textlink="">
      <xdr:nvSpPr>
        <xdr:cNvPr id="149" name="テキスト ボックス 148"/>
        <xdr:cNvSpPr txBox="1"/>
      </xdr:nvSpPr>
      <xdr:spPr>
        <a:xfrm>
          <a:off x="863111" y="98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92227</xdr:rowOff>
    </xdr:from>
    <xdr:to>
      <xdr:col>6</xdr:col>
      <xdr:colOff>511175</xdr:colOff>
      <xdr:row>78</xdr:row>
      <xdr:rowOff>117830</xdr:rowOff>
    </xdr:to>
    <xdr:cxnSp macro="">
      <xdr:nvCxnSpPr>
        <xdr:cNvPr id="178" name="直線コネクタ 177"/>
        <xdr:cNvCxnSpPr/>
      </xdr:nvCxnSpPr>
      <xdr:spPr>
        <a:xfrm flipV="1">
          <a:off x="3797300" y="1346532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117830</xdr:rowOff>
    </xdr:from>
    <xdr:to>
      <xdr:col>5</xdr:col>
      <xdr:colOff>358775</xdr:colOff>
      <xdr:row>78</xdr:row>
      <xdr:rowOff>135052</xdr:rowOff>
    </xdr:to>
    <xdr:cxnSp macro="">
      <xdr:nvCxnSpPr>
        <xdr:cNvPr id="181" name="直線コネクタ 180"/>
        <xdr:cNvCxnSpPr/>
      </xdr:nvCxnSpPr>
      <xdr:spPr>
        <a:xfrm flipV="1">
          <a:off x="2908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132156</xdr:rowOff>
    </xdr:from>
    <xdr:to>
      <xdr:col>4</xdr:col>
      <xdr:colOff>155575</xdr:colOff>
      <xdr:row>78</xdr:row>
      <xdr:rowOff>135052</xdr:rowOff>
    </xdr:to>
    <xdr:cxnSp macro="">
      <xdr:nvCxnSpPr>
        <xdr:cNvPr id="184" name="直線コネクタ 183"/>
        <xdr:cNvCxnSpPr/>
      </xdr:nvCxnSpPr>
      <xdr:spPr>
        <a:xfrm>
          <a:off x="2019300" y="1350525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110362</xdr:rowOff>
    </xdr:from>
    <xdr:to>
      <xdr:col>2</xdr:col>
      <xdr:colOff>638175</xdr:colOff>
      <xdr:row>78</xdr:row>
      <xdr:rowOff>132156</xdr:rowOff>
    </xdr:to>
    <xdr:cxnSp macro="">
      <xdr:nvCxnSpPr>
        <xdr:cNvPr id="187" name="直線コネクタ 186"/>
        <xdr:cNvCxnSpPr/>
      </xdr:nvCxnSpPr>
      <xdr:spPr>
        <a:xfrm>
          <a:off x="1130300" y="1348346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41427</xdr:rowOff>
    </xdr:from>
    <xdr:to>
      <xdr:col>6</xdr:col>
      <xdr:colOff>561975</xdr:colOff>
      <xdr:row>78</xdr:row>
      <xdr:rowOff>143027</xdr:rowOff>
    </xdr:to>
    <xdr:sp macro="" textlink="">
      <xdr:nvSpPr>
        <xdr:cNvPr id="197" name="円/楕円 196"/>
        <xdr:cNvSpPr/>
      </xdr:nvSpPr>
      <xdr:spPr>
        <a:xfrm>
          <a:off x="45847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127804</xdr:rowOff>
    </xdr:from>
    <xdr:ext cx="469744" cy="259045"/>
    <xdr:sp macro="" textlink="">
      <xdr:nvSpPr>
        <xdr:cNvPr id="198" name="維持補修費該当値テキスト"/>
        <xdr:cNvSpPr txBox="1"/>
      </xdr:nvSpPr>
      <xdr:spPr>
        <a:xfrm>
          <a:off x="4686300" y="133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67030</xdr:rowOff>
    </xdr:from>
    <xdr:to>
      <xdr:col>5</xdr:col>
      <xdr:colOff>409575</xdr:colOff>
      <xdr:row>78</xdr:row>
      <xdr:rowOff>168630</xdr:rowOff>
    </xdr:to>
    <xdr:sp macro="" textlink="">
      <xdr:nvSpPr>
        <xdr:cNvPr id="199" name="円/楕円 198"/>
        <xdr:cNvSpPr/>
      </xdr:nvSpPr>
      <xdr:spPr>
        <a:xfrm>
          <a:off x="3746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159757</xdr:rowOff>
    </xdr:from>
    <xdr:ext cx="469744" cy="259045"/>
    <xdr:sp macro="" textlink="">
      <xdr:nvSpPr>
        <xdr:cNvPr id="200" name="テキスト ボックス 199"/>
        <xdr:cNvSpPr txBox="1"/>
      </xdr:nvSpPr>
      <xdr:spPr>
        <a:xfrm>
          <a:off x="3562427"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84252</xdr:rowOff>
    </xdr:from>
    <xdr:to>
      <xdr:col>4</xdr:col>
      <xdr:colOff>206375</xdr:colOff>
      <xdr:row>79</xdr:row>
      <xdr:rowOff>14402</xdr:rowOff>
    </xdr:to>
    <xdr:sp macro="" textlink="">
      <xdr:nvSpPr>
        <xdr:cNvPr id="201" name="円/楕円 200"/>
        <xdr:cNvSpPr/>
      </xdr:nvSpPr>
      <xdr:spPr>
        <a:xfrm>
          <a:off x="2857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5529</xdr:rowOff>
    </xdr:from>
    <xdr:ext cx="469744" cy="259045"/>
    <xdr:sp macro="" textlink="">
      <xdr:nvSpPr>
        <xdr:cNvPr id="202" name="テキスト ボックス 201"/>
        <xdr:cNvSpPr txBox="1"/>
      </xdr:nvSpPr>
      <xdr:spPr>
        <a:xfrm>
          <a:off x="2673427"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81356</xdr:rowOff>
    </xdr:from>
    <xdr:to>
      <xdr:col>3</xdr:col>
      <xdr:colOff>3175</xdr:colOff>
      <xdr:row>79</xdr:row>
      <xdr:rowOff>11506</xdr:rowOff>
    </xdr:to>
    <xdr:sp macro="" textlink="">
      <xdr:nvSpPr>
        <xdr:cNvPr id="203" name="円/楕円 202"/>
        <xdr:cNvSpPr/>
      </xdr:nvSpPr>
      <xdr:spPr>
        <a:xfrm>
          <a:off x="1968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2633</xdr:rowOff>
    </xdr:from>
    <xdr:ext cx="469744" cy="259045"/>
    <xdr:sp macro="" textlink="">
      <xdr:nvSpPr>
        <xdr:cNvPr id="204" name="テキスト ボックス 203"/>
        <xdr:cNvSpPr txBox="1"/>
      </xdr:nvSpPr>
      <xdr:spPr>
        <a:xfrm>
          <a:off x="1784427"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59562</xdr:rowOff>
    </xdr:from>
    <xdr:to>
      <xdr:col>1</xdr:col>
      <xdr:colOff>485775</xdr:colOff>
      <xdr:row>78</xdr:row>
      <xdr:rowOff>161162</xdr:rowOff>
    </xdr:to>
    <xdr:sp macro="" textlink="">
      <xdr:nvSpPr>
        <xdr:cNvPr id="205" name="円/楕円 204"/>
        <xdr:cNvSpPr/>
      </xdr:nvSpPr>
      <xdr:spPr>
        <a:xfrm>
          <a:off x="107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152289</xdr:rowOff>
    </xdr:from>
    <xdr:ext cx="469744" cy="259045"/>
    <xdr:sp macro="" textlink="">
      <xdr:nvSpPr>
        <xdr:cNvPr id="206" name="テキスト ボックス 205"/>
        <xdr:cNvSpPr txBox="1"/>
      </xdr:nvSpPr>
      <xdr:spPr>
        <a:xfrm>
          <a:off x="895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68396</xdr:rowOff>
    </xdr:from>
    <xdr:to>
      <xdr:col>6</xdr:col>
      <xdr:colOff>511175</xdr:colOff>
      <xdr:row>97</xdr:row>
      <xdr:rowOff>154826</xdr:rowOff>
    </xdr:to>
    <xdr:cxnSp macro="">
      <xdr:nvCxnSpPr>
        <xdr:cNvPr id="236" name="直線コネクタ 235"/>
        <xdr:cNvCxnSpPr/>
      </xdr:nvCxnSpPr>
      <xdr:spPr>
        <a:xfrm flipV="1">
          <a:off x="3797300" y="16699046"/>
          <a:ext cx="8382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154826</xdr:rowOff>
    </xdr:from>
    <xdr:to>
      <xdr:col>5</xdr:col>
      <xdr:colOff>358775</xdr:colOff>
      <xdr:row>98</xdr:row>
      <xdr:rowOff>97162</xdr:rowOff>
    </xdr:to>
    <xdr:cxnSp macro="">
      <xdr:nvCxnSpPr>
        <xdr:cNvPr id="239" name="直線コネクタ 238"/>
        <xdr:cNvCxnSpPr/>
      </xdr:nvCxnSpPr>
      <xdr:spPr>
        <a:xfrm flipV="1">
          <a:off x="2908300" y="16785476"/>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97162</xdr:rowOff>
    </xdr:from>
    <xdr:to>
      <xdr:col>4</xdr:col>
      <xdr:colOff>155575</xdr:colOff>
      <xdr:row>98</xdr:row>
      <xdr:rowOff>140139</xdr:rowOff>
    </xdr:to>
    <xdr:cxnSp macro="">
      <xdr:nvCxnSpPr>
        <xdr:cNvPr id="242" name="直線コネクタ 241"/>
        <xdr:cNvCxnSpPr/>
      </xdr:nvCxnSpPr>
      <xdr:spPr>
        <a:xfrm flipV="1">
          <a:off x="2019300" y="1689926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136100</xdr:rowOff>
    </xdr:from>
    <xdr:to>
      <xdr:col>2</xdr:col>
      <xdr:colOff>638175</xdr:colOff>
      <xdr:row>98</xdr:row>
      <xdr:rowOff>140139</xdr:rowOff>
    </xdr:to>
    <xdr:cxnSp macro="">
      <xdr:nvCxnSpPr>
        <xdr:cNvPr id="245" name="直線コネクタ 244"/>
        <xdr:cNvCxnSpPr/>
      </xdr:nvCxnSpPr>
      <xdr:spPr>
        <a:xfrm>
          <a:off x="1130300" y="16938200"/>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17596</xdr:rowOff>
    </xdr:from>
    <xdr:to>
      <xdr:col>6</xdr:col>
      <xdr:colOff>561975</xdr:colOff>
      <xdr:row>97</xdr:row>
      <xdr:rowOff>119196</xdr:rowOff>
    </xdr:to>
    <xdr:sp macro="" textlink="">
      <xdr:nvSpPr>
        <xdr:cNvPr id="255" name="円/楕円 254"/>
        <xdr:cNvSpPr/>
      </xdr:nvSpPr>
      <xdr:spPr>
        <a:xfrm>
          <a:off x="45847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167473</xdr:rowOff>
    </xdr:from>
    <xdr:ext cx="534377" cy="259045"/>
    <xdr:sp macro="" textlink="">
      <xdr:nvSpPr>
        <xdr:cNvPr id="256" name="扶助費該当値テキスト"/>
        <xdr:cNvSpPr txBox="1"/>
      </xdr:nvSpPr>
      <xdr:spPr>
        <a:xfrm>
          <a:off x="4686300" y="1662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104026</xdr:rowOff>
    </xdr:from>
    <xdr:to>
      <xdr:col>5</xdr:col>
      <xdr:colOff>409575</xdr:colOff>
      <xdr:row>98</xdr:row>
      <xdr:rowOff>34176</xdr:rowOff>
    </xdr:to>
    <xdr:sp macro="" textlink="">
      <xdr:nvSpPr>
        <xdr:cNvPr id="257" name="円/楕円 256"/>
        <xdr:cNvSpPr/>
      </xdr:nvSpPr>
      <xdr:spPr>
        <a:xfrm>
          <a:off x="3746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25303</xdr:rowOff>
    </xdr:from>
    <xdr:ext cx="534377" cy="259045"/>
    <xdr:sp macro="" textlink="">
      <xdr:nvSpPr>
        <xdr:cNvPr id="258" name="テキスト ボックス 257"/>
        <xdr:cNvSpPr txBox="1"/>
      </xdr:nvSpPr>
      <xdr:spPr>
        <a:xfrm>
          <a:off x="3530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46362</xdr:rowOff>
    </xdr:from>
    <xdr:to>
      <xdr:col>4</xdr:col>
      <xdr:colOff>206375</xdr:colOff>
      <xdr:row>98</xdr:row>
      <xdr:rowOff>147962</xdr:rowOff>
    </xdr:to>
    <xdr:sp macro="" textlink="">
      <xdr:nvSpPr>
        <xdr:cNvPr id="259" name="円/楕円 258"/>
        <xdr:cNvSpPr/>
      </xdr:nvSpPr>
      <xdr:spPr>
        <a:xfrm>
          <a:off x="2857500" y="168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139089</xdr:rowOff>
    </xdr:from>
    <xdr:ext cx="534377" cy="259045"/>
    <xdr:sp macro="" textlink="">
      <xdr:nvSpPr>
        <xdr:cNvPr id="260" name="テキスト ボックス 259"/>
        <xdr:cNvSpPr txBox="1"/>
      </xdr:nvSpPr>
      <xdr:spPr>
        <a:xfrm>
          <a:off x="2641111" y="169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89339</xdr:rowOff>
    </xdr:from>
    <xdr:to>
      <xdr:col>3</xdr:col>
      <xdr:colOff>3175</xdr:colOff>
      <xdr:row>99</xdr:row>
      <xdr:rowOff>19489</xdr:rowOff>
    </xdr:to>
    <xdr:sp macro="" textlink="">
      <xdr:nvSpPr>
        <xdr:cNvPr id="261" name="円/楕円 260"/>
        <xdr:cNvSpPr/>
      </xdr:nvSpPr>
      <xdr:spPr>
        <a:xfrm>
          <a:off x="1968500" y="16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10616</xdr:rowOff>
    </xdr:from>
    <xdr:ext cx="534377" cy="259045"/>
    <xdr:sp macro="" textlink="">
      <xdr:nvSpPr>
        <xdr:cNvPr id="262" name="テキスト ボックス 261"/>
        <xdr:cNvSpPr txBox="1"/>
      </xdr:nvSpPr>
      <xdr:spPr>
        <a:xfrm>
          <a:off x="1752111" y="16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85300</xdr:rowOff>
    </xdr:from>
    <xdr:to>
      <xdr:col>1</xdr:col>
      <xdr:colOff>485775</xdr:colOff>
      <xdr:row>99</xdr:row>
      <xdr:rowOff>15450</xdr:rowOff>
    </xdr:to>
    <xdr:sp macro="" textlink="">
      <xdr:nvSpPr>
        <xdr:cNvPr id="263" name="円/楕円 262"/>
        <xdr:cNvSpPr/>
      </xdr:nvSpPr>
      <xdr:spPr>
        <a:xfrm>
          <a:off x="1079500" y="16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6577</xdr:rowOff>
    </xdr:from>
    <xdr:ext cx="534377" cy="259045"/>
    <xdr:sp macro="" textlink="">
      <xdr:nvSpPr>
        <xdr:cNvPr id="264" name="テキスト ボックス 263"/>
        <xdr:cNvSpPr txBox="1"/>
      </xdr:nvSpPr>
      <xdr:spPr>
        <a:xfrm>
          <a:off x="863111" y="169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142454</xdr:rowOff>
    </xdr:from>
    <xdr:to>
      <xdr:col>15</xdr:col>
      <xdr:colOff>180975</xdr:colOff>
      <xdr:row>36</xdr:row>
      <xdr:rowOff>161395</xdr:rowOff>
    </xdr:to>
    <xdr:cxnSp macro="">
      <xdr:nvCxnSpPr>
        <xdr:cNvPr id="295" name="直線コネクタ 294"/>
        <xdr:cNvCxnSpPr/>
      </xdr:nvCxnSpPr>
      <xdr:spPr>
        <a:xfrm flipV="1">
          <a:off x="9639300" y="6314654"/>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161395</xdr:rowOff>
    </xdr:from>
    <xdr:to>
      <xdr:col>14</xdr:col>
      <xdr:colOff>28575</xdr:colOff>
      <xdr:row>37</xdr:row>
      <xdr:rowOff>2377</xdr:rowOff>
    </xdr:to>
    <xdr:cxnSp macro="">
      <xdr:nvCxnSpPr>
        <xdr:cNvPr id="298" name="直線コネクタ 297"/>
        <xdr:cNvCxnSpPr/>
      </xdr:nvCxnSpPr>
      <xdr:spPr>
        <a:xfrm flipV="1">
          <a:off x="8750300" y="633359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77815</xdr:rowOff>
    </xdr:from>
    <xdr:to>
      <xdr:col>12</xdr:col>
      <xdr:colOff>511175</xdr:colOff>
      <xdr:row>37</xdr:row>
      <xdr:rowOff>2377</xdr:rowOff>
    </xdr:to>
    <xdr:cxnSp macro="">
      <xdr:nvCxnSpPr>
        <xdr:cNvPr id="301" name="直線コネクタ 300"/>
        <xdr:cNvCxnSpPr/>
      </xdr:nvCxnSpPr>
      <xdr:spPr>
        <a:xfrm>
          <a:off x="7861300" y="625001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77815</xdr:rowOff>
    </xdr:from>
    <xdr:to>
      <xdr:col>11</xdr:col>
      <xdr:colOff>307975</xdr:colOff>
      <xdr:row>36</xdr:row>
      <xdr:rowOff>145861</xdr:rowOff>
    </xdr:to>
    <xdr:cxnSp macro="">
      <xdr:nvCxnSpPr>
        <xdr:cNvPr id="304" name="直線コネクタ 303"/>
        <xdr:cNvCxnSpPr/>
      </xdr:nvCxnSpPr>
      <xdr:spPr>
        <a:xfrm flipV="1">
          <a:off x="6972300" y="6250015"/>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91654</xdr:rowOff>
    </xdr:from>
    <xdr:to>
      <xdr:col>15</xdr:col>
      <xdr:colOff>231775</xdr:colOff>
      <xdr:row>37</xdr:row>
      <xdr:rowOff>21804</xdr:rowOff>
    </xdr:to>
    <xdr:sp macro="" textlink="">
      <xdr:nvSpPr>
        <xdr:cNvPr id="314" name="円/楕円 313"/>
        <xdr:cNvSpPr/>
      </xdr:nvSpPr>
      <xdr:spPr>
        <a:xfrm>
          <a:off x="10426700" y="62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114531</xdr:rowOff>
    </xdr:from>
    <xdr:ext cx="534377" cy="259045"/>
    <xdr:sp macro="" textlink="">
      <xdr:nvSpPr>
        <xdr:cNvPr id="315" name="補助費等該当値テキスト"/>
        <xdr:cNvSpPr txBox="1"/>
      </xdr:nvSpPr>
      <xdr:spPr>
        <a:xfrm>
          <a:off x="10528300" y="61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110595</xdr:rowOff>
    </xdr:from>
    <xdr:to>
      <xdr:col>14</xdr:col>
      <xdr:colOff>79375</xdr:colOff>
      <xdr:row>37</xdr:row>
      <xdr:rowOff>40745</xdr:rowOff>
    </xdr:to>
    <xdr:sp macro="" textlink="">
      <xdr:nvSpPr>
        <xdr:cNvPr id="316" name="円/楕円 315"/>
        <xdr:cNvSpPr/>
      </xdr:nvSpPr>
      <xdr:spPr>
        <a:xfrm>
          <a:off x="9588500" y="6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57272</xdr:rowOff>
    </xdr:from>
    <xdr:ext cx="534377" cy="259045"/>
    <xdr:sp macro="" textlink="">
      <xdr:nvSpPr>
        <xdr:cNvPr id="317" name="テキスト ボックス 316"/>
        <xdr:cNvSpPr txBox="1"/>
      </xdr:nvSpPr>
      <xdr:spPr>
        <a:xfrm>
          <a:off x="9372111" y="605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123027</xdr:rowOff>
    </xdr:from>
    <xdr:to>
      <xdr:col>12</xdr:col>
      <xdr:colOff>561975</xdr:colOff>
      <xdr:row>37</xdr:row>
      <xdr:rowOff>53177</xdr:rowOff>
    </xdr:to>
    <xdr:sp macro="" textlink="">
      <xdr:nvSpPr>
        <xdr:cNvPr id="318" name="円/楕円 317"/>
        <xdr:cNvSpPr/>
      </xdr:nvSpPr>
      <xdr:spPr>
        <a:xfrm>
          <a:off x="8699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44304</xdr:rowOff>
    </xdr:from>
    <xdr:ext cx="534377" cy="259045"/>
    <xdr:sp macro="" textlink="">
      <xdr:nvSpPr>
        <xdr:cNvPr id="319" name="テキスト ボックス 318"/>
        <xdr:cNvSpPr txBox="1"/>
      </xdr:nvSpPr>
      <xdr:spPr>
        <a:xfrm>
          <a:off x="8483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27015</xdr:rowOff>
    </xdr:from>
    <xdr:to>
      <xdr:col>11</xdr:col>
      <xdr:colOff>358775</xdr:colOff>
      <xdr:row>36</xdr:row>
      <xdr:rowOff>128615</xdr:rowOff>
    </xdr:to>
    <xdr:sp macro="" textlink="">
      <xdr:nvSpPr>
        <xdr:cNvPr id="320" name="円/楕円 319"/>
        <xdr:cNvSpPr/>
      </xdr:nvSpPr>
      <xdr:spPr>
        <a:xfrm>
          <a:off x="7810500" y="61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145142</xdr:rowOff>
    </xdr:from>
    <xdr:ext cx="534377" cy="259045"/>
    <xdr:sp macro="" textlink="">
      <xdr:nvSpPr>
        <xdr:cNvPr id="321" name="テキスト ボックス 320"/>
        <xdr:cNvSpPr txBox="1"/>
      </xdr:nvSpPr>
      <xdr:spPr>
        <a:xfrm>
          <a:off x="7594111" y="59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95061</xdr:rowOff>
    </xdr:from>
    <xdr:to>
      <xdr:col>10</xdr:col>
      <xdr:colOff>155575</xdr:colOff>
      <xdr:row>37</xdr:row>
      <xdr:rowOff>25211</xdr:rowOff>
    </xdr:to>
    <xdr:sp macro="" textlink="">
      <xdr:nvSpPr>
        <xdr:cNvPr id="322" name="円/楕円 321"/>
        <xdr:cNvSpPr/>
      </xdr:nvSpPr>
      <xdr:spPr>
        <a:xfrm>
          <a:off x="6921500" y="62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41738</xdr:rowOff>
    </xdr:from>
    <xdr:ext cx="534377" cy="259045"/>
    <xdr:sp macro="" textlink="">
      <xdr:nvSpPr>
        <xdr:cNvPr id="323" name="テキスト ボックス 322"/>
        <xdr:cNvSpPr txBox="1"/>
      </xdr:nvSpPr>
      <xdr:spPr>
        <a:xfrm>
          <a:off x="6705111" y="604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36258</xdr:rowOff>
    </xdr:from>
    <xdr:to>
      <xdr:col>15</xdr:col>
      <xdr:colOff>180975</xdr:colOff>
      <xdr:row>58</xdr:row>
      <xdr:rowOff>43002</xdr:rowOff>
    </xdr:to>
    <xdr:cxnSp macro="">
      <xdr:nvCxnSpPr>
        <xdr:cNvPr id="352" name="直線コネクタ 351"/>
        <xdr:cNvCxnSpPr/>
      </xdr:nvCxnSpPr>
      <xdr:spPr>
        <a:xfrm>
          <a:off x="9639300" y="9980358"/>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36258</xdr:rowOff>
    </xdr:from>
    <xdr:to>
      <xdr:col>14</xdr:col>
      <xdr:colOff>28575</xdr:colOff>
      <xdr:row>58</xdr:row>
      <xdr:rowOff>159222</xdr:rowOff>
    </xdr:to>
    <xdr:cxnSp macro="">
      <xdr:nvCxnSpPr>
        <xdr:cNvPr id="355" name="直線コネクタ 354"/>
        <xdr:cNvCxnSpPr/>
      </xdr:nvCxnSpPr>
      <xdr:spPr>
        <a:xfrm flipV="1">
          <a:off x="8750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159222</xdr:rowOff>
    </xdr:from>
    <xdr:to>
      <xdr:col>12</xdr:col>
      <xdr:colOff>511175</xdr:colOff>
      <xdr:row>59</xdr:row>
      <xdr:rowOff>17818</xdr:rowOff>
    </xdr:to>
    <xdr:cxnSp macro="">
      <xdr:nvCxnSpPr>
        <xdr:cNvPr id="358" name="直線コネクタ 357"/>
        <xdr:cNvCxnSpPr/>
      </xdr:nvCxnSpPr>
      <xdr:spPr>
        <a:xfrm flipV="1">
          <a:off x="7861300" y="1010332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141910</xdr:rowOff>
    </xdr:from>
    <xdr:to>
      <xdr:col>11</xdr:col>
      <xdr:colOff>307975</xdr:colOff>
      <xdr:row>59</xdr:row>
      <xdr:rowOff>17818</xdr:rowOff>
    </xdr:to>
    <xdr:cxnSp macro="">
      <xdr:nvCxnSpPr>
        <xdr:cNvPr id="361" name="直線コネクタ 360"/>
        <xdr:cNvCxnSpPr/>
      </xdr:nvCxnSpPr>
      <xdr:spPr>
        <a:xfrm>
          <a:off x="6972300" y="10086010"/>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163652</xdr:rowOff>
    </xdr:from>
    <xdr:to>
      <xdr:col>15</xdr:col>
      <xdr:colOff>231775</xdr:colOff>
      <xdr:row>58</xdr:row>
      <xdr:rowOff>93802</xdr:rowOff>
    </xdr:to>
    <xdr:sp macro="" textlink="">
      <xdr:nvSpPr>
        <xdr:cNvPr id="371" name="円/楕円 370"/>
        <xdr:cNvSpPr/>
      </xdr:nvSpPr>
      <xdr:spPr>
        <a:xfrm>
          <a:off x="104267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78579</xdr:rowOff>
    </xdr:from>
    <xdr:ext cx="534377" cy="259045"/>
    <xdr:sp macro="" textlink="">
      <xdr:nvSpPr>
        <xdr:cNvPr id="372" name="普通建設事業費該当値テキスト"/>
        <xdr:cNvSpPr txBox="1"/>
      </xdr:nvSpPr>
      <xdr:spPr>
        <a:xfrm>
          <a:off x="10528300" y="985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156908</xdr:rowOff>
    </xdr:from>
    <xdr:to>
      <xdr:col>14</xdr:col>
      <xdr:colOff>79375</xdr:colOff>
      <xdr:row>58</xdr:row>
      <xdr:rowOff>87058</xdr:rowOff>
    </xdr:to>
    <xdr:sp macro="" textlink="">
      <xdr:nvSpPr>
        <xdr:cNvPr id="373" name="円/楕円 372"/>
        <xdr:cNvSpPr/>
      </xdr:nvSpPr>
      <xdr:spPr>
        <a:xfrm>
          <a:off x="9588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78185</xdr:rowOff>
    </xdr:from>
    <xdr:ext cx="534377" cy="259045"/>
    <xdr:sp macro="" textlink="">
      <xdr:nvSpPr>
        <xdr:cNvPr id="374" name="テキスト ボックス 373"/>
        <xdr:cNvSpPr txBox="1"/>
      </xdr:nvSpPr>
      <xdr:spPr>
        <a:xfrm>
          <a:off x="9372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108422</xdr:rowOff>
    </xdr:from>
    <xdr:to>
      <xdr:col>12</xdr:col>
      <xdr:colOff>561975</xdr:colOff>
      <xdr:row>59</xdr:row>
      <xdr:rowOff>38572</xdr:rowOff>
    </xdr:to>
    <xdr:sp macro="" textlink="">
      <xdr:nvSpPr>
        <xdr:cNvPr id="375" name="円/楕円 374"/>
        <xdr:cNvSpPr/>
      </xdr:nvSpPr>
      <xdr:spPr>
        <a:xfrm>
          <a:off x="8699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29699</xdr:rowOff>
    </xdr:from>
    <xdr:ext cx="469744" cy="259045"/>
    <xdr:sp macro="" textlink="">
      <xdr:nvSpPr>
        <xdr:cNvPr id="376" name="テキスト ボックス 375"/>
        <xdr:cNvSpPr txBox="1"/>
      </xdr:nvSpPr>
      <xdr:spPr>
        <a:xfrm>
          <a:off x="8515427"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138468</xdr:rowOff>
    </xdr:from>
    <xdr:to>
      <xdr:col>11</xdr:col>
      <xdr:colOff>358775</xdr:colOff>
      <xdr:row>59</xdr:row>
      <xdr:rowOff>68618</xdr:rowOff>
    </xdr:to>
    <xdr:sp macro="" textlink="">
      <xdr:nvSpPr>
        <xdr:cNvPr id="377" name="円/楕円 376"/>
        <xdr:cNvSpPr/>
      </xdr:nvSpPr>
      <xdr:spPr>
        <a:xfrm>
          <a:off x="7810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59745</xdr:rowOff>
    </xdr:from>
    <xdr:ext cx="469744" cy="259045"/>
    <xdr:sp macro="" textlink="">
      <xdr:nvSpPr>
        <xdr:cNvPr id="378" name="テキスト ボックス 377"/>
        <xdr:cNvSpPr txBox="1"/>
      </xdr:nvSpPr>
      <xdr:spPr>
        <a:xfrm>
          <a:off x="7626427"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91110</xdr:rowOff>
    </xdr:from>
    <xdr:to>
      <xdr:col>10</xdr:col>
      <xdr:colOff>155575</xdr:colOff>
      <xdr:row>59</xdr:row>
      <xdr:rowOff>21260</xdr:rowOff>
    </xdr:to>
    <xdr:sp macro="" textlink="">
      <xdr:nvSpPr>
        <xdr:cNvPr id="379" name="円/楕円 378"/>
        <xdr:cNvSpPr/>
      </xdr:nvSpPr>
      <xdr:spPr>
        <a:xfrm>
          <a:off x="6921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12387</xdr:rowOff>
    </xdr:from>
    <xdr:ext cx="469744" cy="259045"/>
    <xdr:sp macro="" textlink="">
      <xdr:nvSpPr>
        <xdr:cNvPr id="380" name="テキスト ボックス 379"/>
        <xdr:cNvSpPr txBox="1"/>
      </xdr:nvSpPr>
      <xdr:spPr>
        <a:xfrm>
          <a:off x="6737427" y="101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28045</xdr:rowOff>
    </xdr:from>
    <xdr:to>
      <xdr:col>15</xdr:col>
      <xdr:colOff>180975</xdr:colOff>
      <xdr:row>79</xdr:row>
      <xdr:rowOff>61475</xdr:rowOff>
    </xdr:to>
    <xdr:cxnSp macro="">
      <xdr:nvCxnSpPr>
        <xdr:cNvPr id="411" name="直線コネクタ 410"/>
        <xdr:cNvCxnSpPr/>
      </xdr:nvCxnSpPr>
      <xdr:spPr>
        <a:xfrm>
          <a:off x="9639300" y="13572595"/>
          <a:ext cx="8382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10675</xdr:rowOff>
    </xdr:from>
    <xdr:to>
      <xdr:col>15</xdr:col>
      <xdr:colOff>231775</xdr:colOff>
      <xdr:row>79</xdr:row>
      <xdr:rowOff>112275</xdr:rowOff>
    </xdr:to>
    <xdr:sp macro="" textlink="">
      <xdr:nvSpPr>
        <xdr:cNvPr id="421" name="円/楕円 420"/>
        <xdr:cNvSpPr/>
      </xdr:nvSpPr>
      <xdr:spPr>
        <a:xfrm>
          <a:off x="10426700" y="13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97052</xdr:rowOff>
    </xdr:from>
    <xdr:ext cx="469744" cy="259045"/>
    <xdr:sp macro="" textlink="">
      <xdr:nvSpPr>
        <xdr:cNvPr id="422" name="普通建設事業費 （ うち新規整備　）該当値テキスト"/>
        <xdr:cNvSpPr txBox="1"/>
      </xdr:nvSpPr>
      <xdr:spPr>
        <a:xfrm>
          <a:off x="10528300" y="134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148695</xdr:rowOff>
    </xdr:from>
    <xdr:to>
      <xdr:col>14</xdr:col>
      <xdr:colOff>79375</xdr:colOff>
      <xdr:row>79</xdr:row>
      <xdr:rowOff>78845</xdr:rowOff>
    </xdr:to>
    <xdr:sp macro="" textlink="">
      <xdr:nvSpPr>
        <xdr:cNvPr id="423" name="円/楕円 422"/>
        <xdr:cNvSpPr/>
      </xdr:nvSpPr>
      <xdr:spPr>
        <a:xfrm>
          <a:off x="9588500" y="135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69972</xdr:rowOff>
    </xdr:from>
    <xdr:ext cx="469744" cy="259045"/>
    <xdr:sp macro="" textlink="">
      <xdr:nvSpPr>
        <xdr:cNvPr id="424" name="テキスト ボックス 423"/>
        <xdr:cNvSpPr txBox="1"/>
      </xdr:nvSpPr>
      <xdr:spPr>
        <a:xfrm>
          <a:off x="9404427" y="1361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3657</xdr:rowOff>
    </xdr:from>
    <xdr:to>
      <xdr:col>15</xdr:col>
      <xdr:colOff>180975</xdr:colOff>
      <xdr:row>98</xdr:row>
      <xdr:rowOff>51918</xdr:rowOff>
    </xdr:to>
    <xdr:cxnSp macro="">
      <xdr:nvCxnSpPr>
        <xdr:cNvPr id="453" name="直線コネクタ 452"/>
        <xdr:cNvCxnSpPr/>
      </xdr:nvCxnSpPr>
      <xdr:spPr>
        <a:xfrm>
          <a:off x="9639300" y="1680575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1118</xdr:rowOff>
    </xdr:from>
    <xdr:to>
      <xdr:col>15</xdr:col>
      <xdr:colOff>231775</xdr:colOff>
      <xdr:row>98</xdr:row>
      <xdr:rowOff>102718</xdr:rowOff>
    </xdr:to>
    <xdr:sp macro="" textlink="">
      <xdr:nvSpPr>
        <xdr:cNvPr id="463" name="円/楕円 462"/>
        <xdr:cNvSpPr/>
      </xdr:nvSpPr>
      <xdr:spPr>
        <a:xfrm>
          <a:off x="104267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150995</xdr:rowOff>
    </xdr:from>
    <xdr:ext cx="534377" cy="259045"/>
    <xdr:sp macro="" textlink="">
      <xdr:nvSpPr>
        <xdr:cNvPr id="464" name="普通建設事業費 （ うち更新整備　）該当値テキスト"/>
        <xdr:cNvSpPr txBox="1"/>
      </xdr:nvSpPr>
      <xdr:spPr>
        <a:xfrm>
          <a:off x="10528300" y="167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124307</xdr:rowOff>
    </xdr:from>
    <xdr:to>
      <xdr:col>14</xdr:col>
      <xdr:colOff>79375</xdr:colOff>
      <xdr:row>98</xdr:row>
      <xdr:rowOff>54457</xdr:rowOff>
    </xdr:to>
    <xdr:sp macro="" textlink="">
      <xdr:nvSpPr>
        <xdr:cNvPr id="465" name="円/楕円 464"/>
        <xdr:cNvSpPr/>
      </xdr:nvSpPr>
      <xdr:spPr>
        <a:xfrm>
          <a:off x="9588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45584</xdr:rowOff>
    </xdr:from>
    <xdr:ext cx="534377" cy="259045"/>
    <xdr:sp macro="" textlink="">
      <xdr:nvSpPr>
        <xdr:cNvPr id="466" name="テキスト ボックス 465"/>
        <xdr:cNvSpPr txBox="1"/>
      </xdr:nvSpPr>
      <xdr:spPr>
        <a:xfrm>
          <a:off x="9372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146019</xdr:rowOff>
    </xdr:from>
    <xdr:to>
      <xdr:col>23</xdr:col>
      <xdr:colOff>517525</xdr:colOff>
      <xdr:row>76</xdr:row>
      <xdr:rowOff>102977</xdr:rowOff>
    </xdr:to>
    <xdr:cxnSp macro="">
      <xdr:nvCxnSpPr>
        <xdr:cNvPr id="603" name="直線コネクタ 602"/>
        <xdr:cNvCxnSpPr/>
      </xdr:nvCxnSpPr>
      <xdr:spPr>
        <a:xfrm>
          <a:off x="15481300" y="13004769"/>
          <a:ext cx="8382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21203</xdr:rowOff>
    </xdr:from>
    <xdr:to>
      <xdr:col>22</xdr:col>
      <xdr:colOff>365125</xdr:colOff>
      <xdr:row>75</xdr:row>
      <xdr:rowOff>146019</xdr:rowOff>
    </xdr:to>
    <xdr:cxnSp macro="">
      <xdr:nvCxnSpPr>
        <xdr:cNvPr id="606" name="直線コネクタ 605"/>
        <xdr:cNvCxnSpPr/>
      </xdr:nvCxnSpPr>
      <xdr:spPr>
        <a:xfrm>
          <a:off x="14592300" y="12879953"/>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9316</xdr:rowOff>
    </xdr:from>
    <xdr:to>
      <xdr:col>21</xdr:col>
      <xdr:colOff>161925</xdr:colOff>
      <xdr:row>75</xdr:row>
      <xdr:rowOff>21203</xdr:rowOff>
    </xdr:to>
    <xdr:cxnSp macro="">
      <xdr:nvCxnSpPr>
        <xdr:cNvPr id="609" name="直線コネクタ 608"/>
        <xdr:cNvCxnSpPr/>
      </xdr:nvCxnSpPr>
      <xdr:spPr>
        <a:xfrm>
          <a:off x="13703300" y="12525166"/>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9316</xdr:rowOff>
    </xdr:from>
    <xdr:to>
      <xdr:col>19</xdr:col>
      <xdr:colOff>644525</xdr:colOff>
      <xdr:row>73</xdr:row>
      <xdr:rowOff>171393</xdr:rowOff>
    </xdr:to>
    <xdr:cxnSp macro="">
      <xdr:nvCxnSpPr>
        <xdr:cNvPr id="612" name="直線コネクタ 611"/>
        <xdr:cNvCxnSpPr/>
      </xdr:nvCxnSpPr>
      <xdr:spPr>
        <a:xfrm flipV="1">
          <a:off x="12814300" y="12525166"/>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52177</xdr:rowOff>
    </xdr:from>
    <xdr:to>
      <xdr:col>23</xdr:col>
      <xdr:colOff>568325</xdr:colOff>
      <xdr:row>76</xdr:row>
      <xdr:rowOff>153777</xdr:rowOff>
    </xdr:to>
    <xdr:sp macro="" textlink="">
      <xdr:nvSpPr>
        <xdr:cNvPr id="622" name="円/楕円 621"/>
        <xdr:cNvSpPr/>
      </xdr:nvSpPr>
      <xdr:spPr>
        <a:xfrm>
          <a:off x="16268700" y="130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75054</xdr:rowOff>
    </xdr:from>
    <xdr:ext cx="534377" cy="259045"/>
    <xdr:sp macro="" textlink="">
      <xdr:nvSpPr>
        <xdr:cNvPr id="623" name="公債費該当値テキスト"/>
        <xdr:cNvSpPr txBox="1"/>
      </xdr:nvSpPr>
      <xdr:spPr>
        <a:xfrm>
          <a:off x="16370300" y="129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95219</xdr:rowOff>
    </xdr:from>
    <xdr:to>
      <xdr:col>22</xdr:col>
      <xdr:colOff>415925</xdr:colOff>
      <xdr:row>76</xdr:row>
      <xdr:rowOff>25369</xdr:rowOff>
    </xdr:to>
    <xdr:sp macro="" textlink="">
      <xdr:nvSpPr>
        <xdr:cNvPr id="624" name="円/楕円 623"/>
        <xdr:cNvSpPr/>
      </xdr:nvSpPr>
      <xdr:spPr>
        <a:xfrm>
          <a:off x="15430500" y="12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41896</xdr:rowOff>
    </xdr:from>
    <xdr:ext cx="534377" cy="259045"/>
    <xdr:sp macro="" textlink="">
      <xdr:nvSpPr>
        <xdr:cNvPr id="625" name="テキスト ボックス 624"/>
        <xdr:cNvSpPr txBox="1"/>
      </xdr:nvSpPr>
      <xdr:spPr>
        <a:xfrm>
          <a:off x="15214111" y="127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141853</xdr:rowOff>
    </xdr:from>
    <xdr:to>
      <xdr:col>21</xdr:col>
      <xdr:colOff>212725</xdr:colOff>
      <xdr:row>75</xdr:row>
      <xdr:rowOff>72003</xdr:rowOff>
    </xdr:to>
    <xdr:sp macro="" textlink="">
      <xdr:nvSpPr>
        <xdr:cNvPr id="626" name="円/楕円 625"/>
        <xdr:cNvSpPr/>
      </xdr:nvSpPr>
      <xdr:spPr>
        <a:xfrm>
          <a:off x="14541500" y="12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88530</xdr:rowOff>
    </xdr:from>
    <xdr:ext cx="534377" cy="259045"/>
    <xdr:sp macro="" textlink="">
      <xdr:nvSpPr>
        <xdr:cNvPr id="627" name="テキスト ボックス 626"/>
        <xdr:cNvSpPr txBox="1"/>
      </xdr:nvSpPr>
      <xdr:spPr>
        <a:xfrm>
          <a:off x="14325111" y="12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129966</xdr:rowOff>
    </xdr:from>
    <xdr:to>
      <xdr:col>20</xdr:col>
      <xdr:colOff>9525</xdr:colOff>
      <xdr:row>73</xdr:row>
      <xdr:rowOff>60116</xdr:rowOff>
    </xdr:to>
    <xdr:sp macro="" textlink="">
      <xdr:nvSpPr>
        <xdr:cNvPr id="628" name="円/楕円 627"/>
        <xdr:cNvSpPr/>
      </xdr:nvSpPr>
      <xdr:spPr>
        <a:xfrm>
          <a:off x="13652500" y="124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76643</xdr:rowOff>
    </xdr:from>
    <xdr:ext cx="534377" cy="259045"/>
    <xdr:sp macro="" textlink="">
      <xdr:nvSpPr>
        <xdr:cNvPr id="629" name="テキスト ボックス 628"/>
        <xdr:cNvSpPr txBox="1"/>
      </xdr:nvSpPr>
      <xdr:spPr>
        <a:xfrm>
          <a:off x="13436111" y="122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120593</xdr:rowOff>
    </xdr:from>
    <xdr:to>
      <xdr:col>18</xdr:col>
      <xdr:colOff>492125</xdr:colOff>
      <xdr:row>74</xdr:row>
      <xdr:rowOff>50743</xdr:rowOff>
    </xdr:to>
    <xdr:sp macro="" textlink="">
      <xdr:nvSpPr>
        <xdr:cNvPr id="630" name="円/楕円 629"/>
        <xdr:cNvSpPr/>
      </xdr:nvSpPr>
      <xdr:spPr>
        <a:xfrm>
          <a:off x="12763500" y="126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67270</xdr:rowOff>
    </xdr:from>
    <xdr:ext cx="534377" cy="259045"/>
    <xdr:sp macro="" textlink="">
      <xdr:nvSpPr>
        <xdr:cNvPr id="631" name="テキスト ボックス 630"/>
        <xdr:cNvSpPr txBox="1"/>
      </xdr:nvSpPr>
      <xdr:spPr>
        <a:xfrm>
          <a:off x="12547111" y="124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126073</xdr:rowOff>
    </xdr:from>
    <xdr:to>
      <xdr:col>23</xdr:col>
      <xdr:colOff>517525</xdr:colOff>
      <xdr:row>98</xdr:row>
      <xdr:rowOff>65291</xdr:rowOff>
    </xdr:to>
    <xdr:cxnSp macro="">
      <xdr:nvCxnSpPr>
        <xdr:cNvPr id="660" name="直線コネクタ 659"/>
        <xdr:cNvCxnSpPr/>
      </xdr:nvCxnSpPr>
      <xdr:spPr>
        <a:xfrm flipV="1">
          <a:off x="15481300" y="16756723"/>
          <a:ext cx="8382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44945</xdr:rowOff>
    </xdr:from>
    <xdr:to>
      <xdr:col>22</xdr:col>
      <xdr:colOff>365125</xdr:colOff>
      <xdr:row>98</xdr:row>
      <xdr:rowOff>65291</xdr:rowOff>
    </xdr:to>
    <xdr:cxnSp macro="">
      <xdr:nvCxnSpPr>
        <xdr:cNvPr id="663" name="直線コネクタ 662"/>
        <xdr:cNvCxnSpPr/>
      </xdr:nvCxnSpPr>
      <xdr:spPr>
        <a:xfrm>
          <a:off x="14592300" y="1684704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44945</xdr:rowOff>
    </xdr:from>
    <xdr:to>
      <xdr:col>21</xdr:col>
      <xdr:colOff>161925</xdr:colOff>
      <xdr:row>98</xdr:row>
      <xdr:rowOff>125819</xdr:rowOff>
    </xdr:to>
    <xdr:cxnSp macro="">
      <xdr:nvCxnSpPr>
        <xdr:cNvPr id="666" name="直線コネクタ 665"/>
        <xdr:cNvCxnSpPr/>
      </xdr:nvCxnSpPr>
      <xdr:spPr>
        <a:xfrm flipV="1">
          <a:off x="13703300" y="16847045"/>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17907</xdr:rowOff>
    </xdr:from>
    <xdr:to>
      <xdr:col>19</xdr:col>
      <xdr:colOff>644525</xdr:colOff>
      <xdr:row>98</xdr:row>
      <xdr:rowOff>125819</xdr:rowOff>
    </xdr:to>
    <xdr:cxnSp macro="">
      <xdr:nvCxnSpPr>
        <xdr:cNvPr id="669" name="直線コネクタ 668"/>
        <xdr:cNvCxnSpPr/>
      </xdr:nvCxnSpPr>
      <xdr:spPr>
        <a:xfrm>
          <a:off x="12814300" y="16820007"/>
          <a:ext cx="889000" cy="10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75273</xdr:rowOff>
    </xdr:from>
    <xdr:to>
      <xdr:col>23</xdr:col>
      <xdr:colOff>568325</xdr:colOff>
      <xdr:row>98</xdr:row>
      <xdr:rowOff>5423</xdr:rowOff>
    </xdr:to>
    <xdr:sp macro="" textlink="">
      <xdr:nvSpPr>
        <xdr:cNvPr id="679" name="円/楕円 678"/>
        <xdr:cNvSpPr/>
      </xdr:nvSpPr>
      <xdr:spPr>
        <a:xfrm>
          <a:off x="162687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98150</xdr:rowOff>
    </xdr:from>
    <xdr:ext cx="534377" cy="259045"/>
    <xdr:sp macro="" textlink="">
      <xdr:nvSpPr>
        <xdr:cNvPr id="680" name="積立金該当値テキスト"/>
        <xdr:cNvSpPr txBox="1"/>
      </xdr:nvSpPr>
      <xdr:spPr>
        <a:xfrm>
          <a:off x="16370300"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14491</xdr:rowOff>
    </xdr:from>
    <xdr:to>
      <xdr:col>22</xdr:col>
      <xdr:colOff>415925</xdr:colOff>
      <xdr:row>98</xdr:row>
      <xdr:rowOff>116091</xdr:rowOff>
    </xdr:to>
    <xdr:sp macro="" textlink="">
      <xdr:nvSpPr>
        <xdr:cNvPr id="681" name="円/楕円 680"/>
        <xdr:cNvSpPr/>
      </xdr:nvSpPr>
      <xdr:spPr>
        <a:xfrm>
          <a:off x="15430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107218</xdr:rowOff>
    </xdr:from>
    <xdr:ext cx="534377" cy="259045"/>
    <xdr:sp macro="" textlink="">
      <xdr:nvSpPr>
        <xdr:cNvPr id="682" name="テキスト ボックス 681"/>
        <xdr:cNvSpPr txBox="1"/>
      </xdr:nvSpPr>
      <xdr:spPr>
        <a:xfrm>
          <a:off x="15214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165595</xdr:rowOff>
    </xdr:from>
    <xdr:to>
      <xdr:col>21</xdr:col>
      <xdr:colOff>212725</xdr:colOff>
      <xdr:row>98</xdr:row>
      <xdr:rowOff>95745</xdr:rowOff>
    </xdr:to>
    <xdr:sp macro="" textlink="">
      <xdr:nvSpPr>
        <xdr:cNvPr id="683" name="円/楕円 682"/>
        <xdr:cNvSpPr/>
      </xdr:nvSpPr>
      <xdr:spPr>
        <a:xfrm>
          <a:off x="145415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86872</xdr:rowOff>
    </xdr:from>
    <xdr:ext cx="534377" cy="259045"/>
    <xdr:sp macro="" textlink="">
      <xdr:nvSpPr>
        <xdr:cNvPr id="684" name="テキスト ボックス 683"/>
        <xdr:cNvSpPr txBox="1"/>
      </xdr:nvSpPr>
      <xdr:spPr>
        <a:xfrm>
          <a:off x="14325111" y="168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75019</xdr:rowOff>
    </xdr:from>
    <xdr:to>
      <xdr:col>20</xdr:col>
      <xdr:colOff>9525</xdr:colOff>
      <xdr:row>99</xdr:row>
      <xdr:rowOff>5169</xdr:rowOff>
    </xdr:to>
    <xdr:sp macro="" textlink="">
      <xdr:nvSpPr>
        <xdr:cNvPr id="685" name="円/楕円 684"/>
        <xdr:cNvSpPr/>
      </xdr:nvSpPr>
      <xdr:spPr>
        <a:xfrm>
          <a:off x="13652500" y="168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167746</xdr:rowOff>
    </xdr:from>
    <xdr:ext cx="469744" cy="259045"/>
    <xdr:sp macro="" textlink="">
      <xdr:nvSpPr>
        <xdr:cNvPr id="686" name="テキスト ボックス 685"/>
        <xdr:cNvSpPr txBox="1"/>
      </xdr:nvSpPr>
      <xdr:spPr>
        <a:xfrm>
          <a:off x="13468427" y="169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138557</xdr:rowOff>
    </xdr:from>
    <xdr:to>
      <xdr:col>18</xdr:col>
      <xdr:colOff>492125</xdr:colOff>
      <xdr:row>98</xdr:row>
      <xdr:rowOff>68707</xdr:rowOff>
    </xdr:to>
    <xdr:sp macro="" textlink="">
      <xdr:nvSpPr>
        <xdr:cNvPr id="687" name="円/楕円 686"/>
        <xdr:cNvSpPr/>
      </xdr:nvSpPr>
      <xdr:spPr>
        <a:xfrm>
          <a:off x="12763500" y="167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59834</xdr:rowOff>
    </xdr:from>
    <xdr:ext cx="534377" cy="259045"/>
    <xdr:sp macro="" textlink="">
      <xdr:nvSpPr>
        <xdr:cNvPr id="688" name="テキスト ボックス 687"/>
        <xdr:cNvSpPr txBox="1"/>
      </xdr:nvSpPr>
      <xdr:spPr>
        <a:xfrm>
          <a:off x="12547111" y="168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137963</xdr:rowOff>
    </xdr:from>
    <xdr:to>
      <xdr:col>32</xdr:col>
      <xdr:colOff>187325</xdr:colOff>
      <xdr:row>58</xdr:row>
      <xdr:rowOff>138877</xdr:rowOff>
    </xdr:to>
    <xdr:cxnSp macro="">
      <xdr:nvCxnSpPr>
        <xdr:cNvPr id="774" name="直線コネクタ 773"/>
        <xdr:cNvCxnSpPr/>
      </xdr:nvCxnSpPr>
      <xdr:spPr>
        <a:xfrm flipV="1">
          <a:off x="21323300" y="100820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138877</xdr:rowOff>
    </xdr:from>
    <xdr:to>
      <xdr:col>31</xdr:col>
      <xdr:colOff>34925</xdr:colOff>
      <xdr:row>58</xdr:row>
      <xdr:rowOff>139426</xdr:rowOff>
    </xdr:to>
    <xdr:cxnSp macro="">
      <xdr:nvCxnSpPr>
        <xdr:cNvPr id="777" name="直線コネクタ 776"/>
        <xdr:cNvCxnSpPr/>
      </xdr:nvCxnSpPr>
      <xdr:spPr>
        <a:xfrm flipV="1">
          <a:off x="20434300" y="100829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138419</xdr:rowOff>
    </xdr:from>
    <xdr:to>
      <xdr:col>29</xdr:col>
      <xdr:colOff>517525</xdr:colOff>
      <xdr:row>58</xdr:row>
      <xdr:rowOff>139426</xdr:rowOff>
    </xdr:to>
    <xdr:cxnSp macro="">
      <xdr:nvCxnSpPr>
        <xdr:cNvPr id="780" name="直線コネクタ 779"/>
        <xdr:cNvCxnSpPr/>
      </xdr:nvCxnSpPr>
      <xdr:spPr>
        <a:xfrm>
          <a:off x="19545300" y="1008251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135859</xdr:rowOff>
    </xdr:from>
    <xdr:to>
      <xdr:col>28</xdr:col>
      <xdr:colOff>314325</xdr:colOff>
      <xdr:row>58</xdr:row>
      <xdr:rowOff>138419</xdr:rowOff>
    </xdr:to>
    <xdr:cxnSp macro="">
      <xdr:nvCxnSpPr>
        <xdr:cNvPr id="783" name="直線コネクタ 782"/>
        <xdr:cNvCxnSpPr/>
      </xdr:nvCxnSpPr>
      <xdr:spPr>
        <a:xfrm>
          <a:off x="18656300" y="1007995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87163</xdr:rowOff>
    </xdr:from>
    <xdr:to>
      <xdr:col>32</xdr:col>
      <xdr:colOff>238125</xdr:colOff>
      <xdr:row>59</xdr:row>
      <xdr:rowOff>17313</xdr:rowOff>
    </xdr:to>
    <xdr:sp macro="" textlink="">
      <xdr:nvSpPr>
        <xdr:cNvPr id="793" name="円/楕円 792"/>
        <xdr:cNvSpPr/>
      </xdr:nvSpPr>
      <xdr:spPr>
        <a:xfrm>
          <a:off x="221107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2090</xdr:rowOff>
    </xdr:from>
    <xdr:ext cx="313932" cy="259045"/>
    <xdr:sp macro="" textlink="">
      <xdr:nvSpPr>
        <xdr:cNvPr id="794" name="貸付金該当値テキスト"/>
        <xdr:cNvSpPr txBox="1"/>
      </xdr:nvSpPr>
      <xdr:spPr>
        <a:xfrm>
          <a:off x="22212300" y="994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88077</xdr:rowOff>
    </xdr:from>
    <xdr:to>
      <xdr:col>31</xdr:col>
      <xdr:colOff>85725</xdr:colOff>
      <xdr:row>59</xdr:row>
      <xdr:rowOff>18227</xdr:rowOff>
    </xdr:to>
    <xdr:sp macro="" textlink="">
      <xdr:nvSpPr>
        <xdr:cNvPr id="795" name="円/楕円 794"/>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9354</xdr:rowOff>
    </xdr:from>
    <xdr:ext cx="249299" cy="259045"/>
    <xdr:sp macro="" textlink="">
      <xdr:nvSpPr>
        <xdr:cNvPr id="796" name="テキスト ボックス 795"/>
        <xdr:cNvSpPr txBox="1"/>
      </xdr:nvSpPr>
      <xdr:spPr>
        <a:xfrm>
          <a:off x="21198649" y="10124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88626</xdr:rowOff>
    </xdr:from>
    <xdr:to>
      <xdr:col>29</xdr:col>
      <xdr:colOff>568325</xdr:colOff>
      <xdr:row>59</xdr:row>
      <xdr:rowOff>18776</xdr:rowOff>
    </xdr:to>
    <xdr:sp macro="" textlink="">
      <xdr:nvSpPr>
        <xdr:cNvPr id="797" name="円/楕円 796"/>
        <xdr:cNvSpPr/>
      </xdr:nvSpPr>
      <xdr:spPr>
        <a:xfrm>
          <a:off x="20383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9903</xdr:rowOff>
    </xdr:from>
    <xdr:ext cx="249299" cy="259045"/>
    <xdr:sp macro="" textlink="">
      <xdr:nvSpPr>
        <xdr:cNvPr id="798" name="テキスト ボックス 797"/>
        <xdr:cNvSpPr txBox="1"/>
      </xdr:nvSpPr>
      <xdr:spPr>
        <a:xfrm>
          <a:off x="20309649"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87619</xdr:rowOff>
    </xdr:from>
    <xdr:to>
      <xdr:col>28</xdr:col>
      <xdr:colOff>365125</xdr:colOff>
      <xdr:row>59</xdr:row>
      <xdr:rowOff>17769</xdr:rowOff>
    </xdr:to>
    <xdr:sp macro="" textlink="">
      <xdr:nvSpPr>
        <xdr:cNvPr id="799" name="円/楕円 798"/>
        <xdr:cNvSpPr/>
      </xdr:nvSpPr>
      <xdr:spPr>
        <a:xfrm>
          <a:off x="19494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8896</xdr:rowOff>
    </xdr:from>
    <xdr:ext cx="313932" cy="259045"/>
    <xdr:sp macro="" textlink="">
      <xdr:nvSpPr>
        <xdr:cNvPr id="800" name="テキスト ボックス 799"/>
        <xdr:cNvSpPr txBox="1"/>
      </xdr:nvSpPr>
      <xdr:spPr>
        <a:xfrm>
          <a:off x="19388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85059</xdr:rowOff>
    </xdr:from>
    <xdr:to>
      <xdr:col>27</xdr:col>
      <xdr:colOff>161925</xdr:colOff>
      <xdr:row>59</xdr:row>
      <xdr:rowOff>15209</xdr:rowOff>
    </xdr:to>
    <xdr:sp macro="" textlink="">
      <xdr:nvSpPr>
        <xdr:cNvPr id="801" name="円/楕円 800"/>
        <xdr:cNvSpPr/>
      </xdr:nvSpPr>
      <xdr:spPr>
        <a:xfrm>
          <a:off x="18605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6336</xdr:rowOff>
    </xdr:from>
    <xdr:ext cx="313932" cy="259045"/>
    <xdr:sp macro="" textlink="">
      <xdr:nvSpPr>
        <xdr:cNvPr id="802" name="テキスト ボックス 801"/>
        <xdr:cNvSpPr txBox="1"/>
      </xdr:nvSpPr>
      <xdr:spPr>
        <a:xfrm>
          <a:off x="18499333" y="10121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110439</xdr:rowOff>
    </xdr:from>
    <xdr:to>
      <xdr:col>32</xdr:col>
      <xdr:colOff>187325</xdr:colOff>
      <xdr:row>76</xdr:row>
      <xdr:rowOff>19247</xdr:rowOff>
    </xdr:to>
    <xdr:cxnSp macro="">
      <xdr:nvCxnSpPr>
        <xdr:cNvPr id="832" name="直線コネクタ 831"/>
        <xdr:cNvCxnSpPr/>
      </xdr:nvCxnSpPr>
      <xdr:spPr>
        <a:xfrm flipV="1">
          <a:off x="21323300" y="12797739"/>
          <a:ext cx="838200" cy="2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19247</xdr:rowOff>
    </xdr:from>
    <xdr:to>
      <xdr:col>31</xdr:col>
      <xdr:colOff>34925</xdr:colOff>
      <xdr:row>76</xdr:row>
      <xdr:rowOff>47555</xdr:rowOff>
    </xdr:to>
    <xdr:cxnSp macro="">
      <xdr:nvCxnSpPr>
        <xdr:cNvPr id="835" name="直線コネクタ 834"/>
        <xdr:cNvCxnSpPr/>
      </xdr:nvCxnSpPr>
      <xdr:spPr>
        <a:xfrm flipV="1">
          <a:off x="20434300" y="13049447"/>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47555</xdr:rowOff>
    </xdr:from>
    <xdr:to>
      <xdr:col>29</xdr:col>
      <xdr:colOff>517525</xdr:colOff>
      <xdr:row>76</xdr:row>
      <xdr:rowOff>75521</xdr:rowOff>
    </xdr:to>
    <xdr:cxnSp macro="">
      <xdr:nvCxnSpPr>
        <xdr:cNvPr id="838" name="直線コネクタ 837"/>
        <xdr:cNvCxnSpPr/>
      </xdr:nvCxnSpPr>
      <xdr:spPr>
        <a:xfrm flipV="1">
          <a:off x="19545300" y="13077755"/>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75521</xdr:rowOff>
    </xdr:from>
    <xdr:to>
      <xdr:col>28</xdr:col>
      <xdr:colOff>314325</xdr:colOff>
      <xdr:row>76</xdr:row>
      <xdr:rowOff>94780</xdr:rowOff>
    </xdr:to>
    <xdr:cxnSp macro="">
      <xdr:nvCxnSpPr>
        <xdr:cNvPr id="841" name="直線コネクタ 840"/>
        <xdr:cNvCxnSpPr/>
      </xdr:nvCxnSpPr>
      <xdr:spPr>
        <a:xfrm flipV="1">
          <a:off x="18656300" y="13105721"/>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59639</xdr:rowOff>
    </xdr:from>
    <xdr:to>
      <xdr:col>32</xdr:col>
      <xdr:colOff>238125</xdr:colOff>
      <xdr:row>74</xdr:row>
      <xdr:rowOff>161239</xdr:rowOff>
    </xdr:to>
    <xdr:sp macro="" textlink="">
      <xdr:nvSpPr>
        <xdr:cNvPr id="851" name="円/楕円 850"/>
        <xdr:cNvSpPr/>
      </xdr:nvSpPr>
      <xdr:spPr>
        <a:xfrm>
          <a:off x="221107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82516</xdr:rowOff>
    </xdr:from>
    <xdr:ext cx="534377" cy="259045"/>
    <xdr:sp macro="" textlink="">
      <xdr:nvSpPr>
        <xdr:cNvPr id="852" name="繰出金該当値テキスト"/>
        <xdr:cNvSpPr txBox="1"/>
      </xdr:nvSpPr>
      <xdr:spPr>
        <a:xfrm>
          <a:off x="22212300" y="125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139897</xdr:rowOff>
    </xdr:from>
    <xdr:to>
      <xdr:col>31</xdr:col>
      <xdr:colOff>85725</xdr:colOff>
      <xdr:row>76</xdr:row>
      <xdr:rowOff>70047</xdr:rowOff>
    </xdr:to>
    <xdr:sp macro="" textlink="">
      <xdr:nvSpPr>
        <xdr:cNvPr id="853" name="円/楕円 852"/>
        <xdr:cNvSpPr/>
      </xdr:nvSpPr>
      <xdr:spPr>
        <a:xfrm>
          <a:off x="21272500" y="12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86574</xdr:rowOff>
    </xdr:from>
    <xdr:ext cx="534377" cy="259045"/>
    <xdr:sp macro="" textlink="">
      <xdr:nvSpPr>
        <xdr:cNvPr id="854" name="テキスト ボックス 853"/>
        <xdr:cNvSpPr txBox="1"/>
      </xdr:nvSpPr>
      <xdr:spPr>
        <a:xfrm>
          <a:off x="21056111" y="127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168205</xdr:rowOff>
    </xdr:from>
    <xdr:to>
      <xdr:col>29</xdr:col>
      <xdr:colOff>568325</xdr:colOff>
      <xdr:row>76</xdr:row>
      <xdr:rowOff>98355</xdr:rowOff>
    </xdr:to>
    <xdr:sp macro="" textlink="">
      <xdr:nvSpPr>
        <xdr:cNvPr id="855" name="円/楕円 854"/>
        <xdr:cNvSpPr/>
      </xdr:nvSpPr>
      <xdr:spPr>
        <a:xfrm>
          <a:off x="20383500" y="130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114882</xdr:rowOff>
    </xdr:from>
    <xdr:ext cx="534377" cy="259045"/>
    <xdr:sp macro="" textlink="">
      <xdr:nvSpPr>
        <xdr:cNvPr id="856" name="テキスト ボックス 855"/>
        <xdr:cNvSpPr txBox="1"/>
      </xdr:nvSpPr>
      <xdr:spPr>
        <a:xfrm>
          <a:off x="20167111" y="128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24721</xdr:rowOff>
    </xdr:from>
    <xdr:to>
      <xdr:col>28</xdr:col>
      <xdr:colOff>365125</xdr:colOff>
      <xdr:row>76</xdr:row>
      <xdr:rowOff>126321</xdr:rowOff>
    </xdr:to>
    <xdr:sp macro="" textlink="">
      <xdr:nvSpPr>
        <xdr:cNvPr id="857" name="円/楕円 856"/>
        <xdr:cNvSpPr/>
      </xdr:nvSpPr>
      <xdr:spPr>
        <a:xfrm>
          <a:off x="19494500" y="130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142847</xdr:rowOff>
    </xdr:from>
    <xdr:ext cx="534377" cy="259045"/>
    <xdr:sp macro="" textlink="">
      <xdr:nvSpPr>
        <xdr:cNvPr id="858" name="テキスト ボックス 857"/>
        <xdr:cNvSpPr txBox="1"/>
      </xdr:nvSpPr>
      <xdr:spPr>
        <a:xfrm>
          <a:off x="19278111" y="128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43980</xdr:rowOff>
    </xdr:from>
    <xdr:to>
      <xdr:col>27</xdr:col>
      <xdr:colOff>161925</xdr:colOff>
      <xdr:row>76</xdr:row>
      <xdr:rowOff>145580</xdr:rowOff>
    </xdr:to>
    <xdr:sp macro="" textlink="">
      <xdr:nvSpPr>
        <xdr:cNvPr id="859" name="円/楕円 858"/>
        <xdr:cNvSpPr/>
      </xdr:nvSpPr>
      <xdr:spPr>
        <a:xfrm>
          <a:off x="18605500" y="13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162107</xdr:rowOff>
    </xdr:from>
    <xdr:ext cx="534377" cy="259045"/>
    <xdr:sp macro="" textlink="">
      <xdr:nvSpPr>
        <xdr:cNvPr id="860" name="テキスト ボックス 859"/>
        <xdr:cNvSpPr txBox="1"/>
      </xdr:nvSpPr>
      <xdr:spPr>
        <a:xfrm>
          <a:off x="18389111" y="128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繰出金について、住民一人当たりのコストは６１，５３６円と、類似団体の平均である４２，２２６円を大幅に上回っており、性質別のあらゆる分析項目の中でも平均との差が最も大きくなっている。</a:t>
          </a:r>
          <a:endParaRPr kumimoji="1" lang="en-US" altLang="ja-JP" sz="1600">
            <a:latin typeface="ＭＳ Ｐゴシック"/>
          </a:endParaRPr>
        </a:p>
        <a:p>
          <a:r>
            <a:rPr kumimoji="1" lang="ja-JP" altLang="en-US" sz="1600">
              <a:latin typeface="ＭＳ Ｐゴシック"/>
            </a:rPr>
            <a:t>特に割合の高い下水道事業への繰出金については、経費削減をするとともに、独立採算制の原則に立ち返った適正な料金設定により、繰出額の削減に努める。</a:t>
          </a:r>
          <a:endParaRPr kumimoji="1" lang="en-US" altLang="ja-JP" sz="1600">
            <a:latin typeface="ＭＳ Ｐゴシック"/>
          </a:endParaRPr>
        </a:p>
        <a:p>
          <a:r>
            <a:rPr kumimoji="1" lang="ja-JP" altLang="en-US" sz="1600">
              <a:latin typeface="ＭＳ Ｐゴシック"/>
            </a:rPr>
            <a:t>また、普通建設事業費（新規整備含む）及び維持補修費については、類似団体の平均より下回っているものの、老朽化した施設の更新等が本格化していくと予想されるため、</a:t>
          </a:r>
          <a:endParaRPr kumimoji="1" lang="en-US" altLang="ja-JP" sz="1600">
            <a:latin typeface="ＭＳ Ｐゴシック"/>
          </a:endParaRPr>
        </a:p>
        <a:p>
          <a:r>
            <a:rPr kumimoji="1" lang="ja-JP" altLang="en-US" sz="1600">
              <a:latin typeface="ＭＳ Ｐゴシック"/>
            </a:rPr>
            <a:t>公共施設等総合管理計画などに基づき、計画的かつ効率的な事業の取捨選択を行っていくことにより、急激な増加とならないよう取り組んでいく。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128270</xdr:rowOff>
    </xdr:from>
    <xdr:to>
      <xdr:col>6</xdr:col>
      <xdr:colOff>511175</xdr:colOff>
      <xdr:row>34</xdr:row>
      <xdr:rowOff>79937</xdr:rowOff>
    </xdr:to>
    <xdr:cxnSp macro="">
      <xdr:nvCxnSpPr>
        <xdr:cNvPr id="63" name="直線コネクタ 62"/>
        <xdr:cNvCxnSpPr/>
      </xdr:nvCxnSpPr>
      <xdr:spPr>
        <a:xfrm>
          <a:off x="3797300" y="5614670"/>
          <a:ext cx="8382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128270</xdr:rowOff>
    </xdr:from>
    <xdr:to>
      <xdr:col>5</xdr:col>
      <xdr:colOff>358775</xdr:colOff>
      <xdr:row>33</xdr:row>
      <xdr:rowOff>138067</xdr:rowOff>
    </xdr:to>
    <xdr:cxnSp macro="">
      <xdr:nvCxnSpPr>
        <xdr:cNvPr id="66" name="直線コネクタ 65"/>
        <xdr:cNvCxnSpPr/>
      </xdr:nvCxnSpPr>
      <xdr:spPr>
        <a:xfrm flipV="1">
          <a:off x="2908300" y="5614670"/>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105084</xdr:rowOff>
    </xdr:from>
    <xdr:to>
      <xdr:col>4</xdr:col>
      <xdr:colOff>155575</xdr:colOff>
      <xdr:row>33</xdr:row>
      <xdr:rowOff>138067</xdr:rowOff>
    </xdr:to>
    <xdr:cxnSp macro="">
      <xdr:nvCxnSpPr>
        <xdr:cNvPr id="69" name="直線コネクタ 68"/>
        <xdr:cNvCxnSpPr/>
      </xdr:nvCxnSpPr>
      <xdr:spPr>
        <a:xfrm>
          <a:off x="2019300" y="5762934"/>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60996</xdr:rowOff>
    </xdr:from>
    <xdr:to>
      <xdr:col>2</xdr:col>
      <xdr:colOff>638175</xdr:colOff>
      <xdr:row>33</xdr:row>
      <xdr:rowOff>105084</xdr:rowOff>
    </xdr:to>
    <xdr:cxnSp macro="">
      <xdr:nvCxnSpPr>
        <xdr:cNvPr id="72" name="直線コネクタ 71"/>
        <xdr:cNvCxnSpPr/>
      </xdr:nvCxnSpPr>
      <xdr:spPr>
        <a:xfrm>
          <a:off x="1130300" y="5547396"/>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29137</xdr:rowOff>
    </xdr:from>
    <xdr:to>
      <xdr:col>6</xdr:col>
      <xdr:colOff>561975</xdr:colOff>
      <xdr:row>34</xdr:row>
      <xdr:rowOff>130737</xdr:rowOff>
    </xdr:to>
    <xdr:sp macro="" textlink="">
      <xdr:nvSpPr>
        <xdr:cNvPr id="82" name="円/楕円 81"/>
        <xdr:cNvSpPr/>
      </xdr:nvSpPr>
      <xdr:spPr>
        <a:xfrm>
          <a:off x="45847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52014</xdr:rowOff>
    </xdr:from>
    <xdr:ext cx="469744" cy="259045"/>
    <xdr:sp macro="" textlink="">
      <xdr:nvSpPr>
        <xdr:cNvPr id="83" name="議会費該当値テキスト"/>
        <xdr:cNvSpPr txBox="1"/>
      </xdr:nvSpPr>
      <xdr:spPr>
        <a:xfrm>
          <a:off x="4686300" y="57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77470</xdr:rowOff>
    </xdr:from>
    <xdr:to>
      <xdr:col>5</xdr:col>
      <xdr:colOff>409575</xdr:colOff>
      <xdr:row>33</xdr:row>
      <xdr:rowOff>7620</xdr:rowOff>
    </xdr:to>
    <xdr:sp macro="" textlink="">
      <xdr:nvSpPr>
        <xdr:cNvPr id="84" name="円/楕円 83"/>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24147</xdr:rowOff>
    </xdr:from>
    <xdr:ext cx="469744" cy="259045"/>
    <xdr:sp macro="" textlink="">
      <xdr:nvSpPr>
        <xdr:cNvPr id="85" name="テキスト ボックス 84"/>
        <xdr:cNvSpPr txBox="1"/>
      </xdr:nvSpPr>
      <xdr:spPr>
        <a:xfrm>
          <a:off x="3562427"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87267</xdr:rowOff>
    </xdr:from>
    <xdr:to>
      <xdr:col>4</xdr:col>
      <xdr:colOff>206375</xdr:colOff>
      <xdr:row>34</xdr:row>
      <xdr:rowOff>17417</xdr:rowOff>
    </xdr:to>
    <xdr:sp macro="" textlink="">
      <xdr:nvSpPr>
        <xdr:cNvPr id="86" name="円/楕円 85"/>
        <xdr:cNvSpPr/>
      </xdr:nvSpPr>
      <xdr:spPr>
        <a:xfrm>
          <a:off x="2857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33944</xdr:rowOff>
    </xdr:from>
    <xdr:ext cx="469744" cy="259045"/>
    <xdr:sp macro="" textlink="">
      <xdr:nvSpPr>
        <xdr:cNvPr id="87" name="テキスト ボックス 86"/>
        <xdr:cNvSpPr txBox="1"/>
      </xdr:nvSpPr>
      <xdr:spPr>
        <a:xfrm>
          <a:off x="267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54284</xdr:rowOff>
    </xdr:from>
    <xdr:to>
      <xdr:col>3</xdr:col>
      <xdr:colOff>3175</xdr:colOff>
      <xdr:row>33</xdr:row>
      <xdr:rowOff>155884</xdr:rowOff>
    </xdr:to>
    <xdr:sp macro="" textlink="">
      <xdr:nvSpPr>
        <xdr:cNvPr id="88" name="円/楕円 87"/>
        <xdr:cNvSpPr/>
      </xdr:nvSpPr>
      <xdr:spPr>
        <a:xfrm>
          <a:off x="1968500" y="57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961</xdr:rowOff>
    </xdr:from>
    <xdr:ext cx="469744" cy="259045"/>
    <xdr:sp macro="" textlink="">
      <xdr:nvSpPr>
        <xdr:cNvPr id="89" name="テキスト ボックス 88"/>
        <xdr:cNvSpPr txBox="1"/>
      </xdr:nvSpPr>
      <xdr:spPr>
        <a:xfrm>
          <a:off x="1784427" y="548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10196</xdr:rowOff>
    </xdr:from>
    <xdr:to>
      <xdr:col>1</xdr:col>
      <xdr:colOff>485775</xdr:colOff>
      <xdr:row>32</xdr:row>
      <xdr:rowOff>111796</xdr:rowOff>
    </xdr:to>
    <xdr:sp macro="" textlink="">
      <xdr:nvSpPr>
        <xdr:cNvPr id="90" name="円/楕円 89"/>
        <xdr:cNvSpPr/>
      </xdr:nvSpPr>
      <xdr:spPr>
        <a:xfrm>
          <a:off x="1079500" y="5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128323</xdr:rowOff>
    </xdr:from>
    <xdr:ext cx="469744" cy="259045"/>
    <xdr:sp macro="" textlink="">
      <xdr:nvSpPr>
        <xdr:cNvPr id="91" name="テキスト ボックス 90"/>
        <xdr:cNvSpPr txBox="1"/>
      </xdr:nvSpPr>
      <xdr:spPr>
        <a:xfrm>
          <a:off x="895427" y="52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134221</xdr:rowOff>
    </xdr:from>
    <xdr:to>
      <xdr:col>6</xdr:col>
      <xdr:colOff>511175</xdr:colOff>
      <xdr:row>56</xdr:row>
      <xdr:rowOff>152776</xdr:rowOff>
    </xdr:to>
    <xdr:cxnSp macro="">
      <xdr:nvCxnSpPr>
        <xdr:cNvPr id="120" name="直線コネクタ 119"/>
        <xdr:cNvCxnSpPr/>
      </xdr:nvCxnSpPr>
      <xdr:spPr>
        <a:xfrm flipV="1">
          <a:off x="3797300" y="9735421"/>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152776</xdr:rowOff>
    </xdr:from>
    <xdr:to>
      <xdr:col>5</xdr:col>
      <xdr:colOff>358775</xdr:colOff>
      <xdr:row>57</xdr:row>
      <xdr:rowOff>61047</xdr:rowOff>
    </xdr:to>
    <xdr:cxnSp macro="">
      <xdr:nvCxnSpPr>
        <xdr:cNvPr id="123" name="直線コネクタ 122"/>
        <xdr:cNvCxnSpPr/>
      </xdr:nvCxnSpPr>
      <xdr:spPr>
        <a:xfrm flipV="1">
          <a:off x="2908300" y="9753976"/>
          <a:ext cx="889000" cy="7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61047</xdr:rowOff>
    </xdr:from>
    <xdr:to>
      <xdr:col>4</xdr:col>
      <xdr:colOff>155575</xdr:colOff>
      <xdr:row>57</xdr:row>
      <xdr:rowOff>128628</xdr:rowOff>
    </xdr:to>
    <xdr:cxnSp macro="">
      <xdr:nvCxnSpPr>
        <xdr:cNvPr id="126" name="直線コネクタ 125"/>
        <xdr:cNvCxnSpPr/>
      </xdr:nvCxnSpPr>
      <xdr:spPr>
        <a:xfrm flipV="1">
          <a:off x="2019300" y="9833697"/>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33827</xdr:rowOff>
    </xdr:from>
    <xdr:to>
      <xdr:col>2</xdr:col>
      <xdr:colOff>638175</xdr:colOff>
      <xdr:row>57</xdr:row>
      <xdr:rowOff>128628</xdr:rowOff>
    </xdr:to>
    <xdr:cxnSp macro="">
      <xdr:nvCxnSpPr>
        <xdr:cNvPr id="129" name="直線コネクタ 128"/>
        <xdr:cNvCxnSpPr/>
      </xdr:nvCxnSpPr>
      <xdr:spPr>
        <a:xfrm>
          <a:off x="1130300" y="9806477"/>
          <a:ext cx="889000" cy="9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83421</xdr:rowOff>
    </xdr:from>
    <xdr:to>
      <xdr:col>6</xdr:col>
      <xdr:colOff>561975</xdr:colOff>
      <xdr:row>57</xdr:row>
      <xdr:rowOff>13571</xdr:rowOff>
    </xdr:to>
    <xdr:sp macro="" textlink="">
      <xdr:nvSpPr>
        <xdr:cNvPr id="139" name="円/楕円 138"/>
        <xdr:cNvSpPr/>
      </xdr:nvSpPr>
      <xdr:spPr>
        <a:xfrm>
          <a:off x="4584700" y="96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106298</xdr:rowOff>
    </xdr:from>
    <xdr:ext cx="534377" cy="259045"/>
    <xdr:sp macro="" textlink="">
      <xdr:nvSpPr>
        <xdr:cNvPr id="140" name="総務費該当値テキスト"/>
        <xdr:cNvSpPr txBox="1"/>
      </xdr:nvSpPr>
      <xdr:spPr>
        <a:xfrm>
          <a:off x="4686300" y="95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101976</xdr:rowOff>
    </xdr:from>
    <xdr:to>
      <xdr:col>5</xdr:col>
      <xdr:colOff>409575</xdr:colOff>
      <xdr:row>57</xdr:row>
      <xdr:rowOff>32126</xdr:rowOff>
    </xdr:to>
    <xdr:sp macro="" textlink="">
      <xdr:nvSpPr>
        <xdr:cNvPr id="141" name="円/楕円 140"/>
        <xdr:cNvSpPr/>
      </xdr:nvSpPr>
      <xdr:spPr>
        <a:xfrm>
          <a:off x="3746500" y="97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23253</xdr:rowOff>
    </xdr:from>
    <xdr:ext cx="534377" cy="259045"/>
    <xdr:sp macro="" textlink="">
      <xdr:nvSpPr>
        <xdr:cNvPr id="142" name="テキスト ボックス 141"/>
        <xdr:cNvSpPr txBox="1"/>
      </xdr:nvSpPr>
      <xdr:spPr>
        <a:xfrm>
          <a:off x="3530111" y="97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10247</xdr:rowOff>
    </xdr:from>
    <xdr:to>
      <xdr:col>4</xdr:col>
      <xdr:colOff>206375</xdr:colOff>
      <xdr:row>57</xdr:row>
      <xdr:rowOff>111847</xdr:rowOff>
    </xdr:to>
    <xdr:sp macro="" textlink="">
      <xdr:nvSpPr>
        <xdr:cNvPr id="143" name="円/楕円 142"/>
        <xdr:cNvSpPr/>
      </xdr:nvSpPr>
      <xdr:spPr>
        <a:xfrm>
          <a:off x="2857500" y="97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102974</xdr:rowOff>
    </xdr:from>
    <xdr:ext cx="534377" cy="259045"/>
    <xdr:sp macro="" textlink="">
      <xdr:nvSpPr>
        <xdr:cNvPr id="144" name="テキスト ボックス 143"/>
        <xdr:cNvSpPr txBox="1"/>
      </xdr:nvSpPr>
      <xdr:spPr>
        <a:xfrm>
          <a:off x="2641111" y="98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77828</xdr:rowOff>
    </xdr:from>
    <xdr:to>
      <xdr:col>3</xdr:col>
      <xdr:colOff>3175</xdr:colOff>
      <xdr:row>58</xdr:row>
      <xdr:rowOff>7978</xdr:rowOff>
    </xdr:to>
    <xdr:sp macro="" textlink="">
      <xdr:nvSpPr>
        <xdr:cNvPr id="145" name="円/楕円 144"/>
        <xdr:cNvSpPr/>
      </xdr:nvSpPr>
      <xdr:spPr>
        <a:xfrm>
          <a:off x="1968500" y="9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170555</xdr:rowOff>
    </xdr:from>
    <xdr:ext cx="534377" cy="259045"/>
    <xdr:sp macro="" textlink="">
      <xdr:nvSpPr>
        <xdr:cNvPr id="146" name="テキスト ボックス 145"/>
        <xdr:cNvSpPr txBox="1"/>
      </xdr:nvSpPr>
      <xdr:spPr>
        <a:xfrm>
          <a:off x="1752111" y="9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154477</xdr:rowOff>
    </xdr:from>
    <xdr:to>
      <xdr:col>1</xdr:col>
      <xdr:colOff>485775</xdr:colOff>
      <xdr:row>57</xdr:row>
      <xdr:rowOff>84627</xdr:rowOff>
    </xdr:to>
    <xdr:sp macro="" textlink="">
      <xdr:nvSpPr>
        <xdr:cNvPr id="147" name="円/楕円 146"/>
        <xdr:cNvSpPr/>
      </xdr:nvSpPr>
      <xdr:spPr>
        <a:xfrm>
          <a:off x="1079500" y="97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75754</xdr:rowOff>
    </xdr:from>
    <xdr:ext cx="534377" cy="259045"/>
    <xdr:sp macro="" textlink="">
      <xdr:nvSpPr>
        <xdr:cNvPr id="148" name="テキスト ボックス 147"/>
        <xdr:cNvSpPr txBox="1"/>
      </xdr:nvSpPr>
      <xdr:spPr>
        <a:xfrm>
          <a:off x="863111" y="98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121084</xdr:rowOff>
    </xdr:from>
    <xdr:to>
      <xdr:col>6</xdr:col>
      <xdr:colOff>511175</xdr:colOff>
      <xdr:row>77</xdr:row>
      <xdr:rowOff>43391</xdr:rowOff>
    </xdr:to>
    <xdr:cxnSp macro="">
      <xdr:nvCxnSpPr>
        <xdr:cNvPr id="178" name="直線コネクタ 177"/>
        <xdr:cNvCxnSpPr/>
      </xdr:nvCxnSpPr>
      <xdr:spPr>
        <a:xfrm flipV="1">
          <a:off x="3797300" y="13151284"/>
          <a:ext cx="8382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43391</xdr:rowOff>
    </xdr:from>
    <xdr:to>
      <xdr:col>5</xdr:col>
      <xdr:colOff>358775</xdr:colOff>
      <xdr:row>77</xdr:row>
      <xdr:rowOff>98589</xdr:rowOff>
    </xdr:to>
    <xdr:cxnSp macro="">
      <xdr:nvCxnSpPr>
        <xdr:cNvPr id="181" name="直線コネクタ 180"/>
        <xdr:cNvCxnSpPr/>
      </xdr:nvCxnSpPr>
      <xdr:spPr>
        <a:xfrm flipV="1">
          <a:off x="2908300" y="13245041"/>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98589</xdr:rowOff>
    </xdr:from>
    <xdr:to>
      <xdr:col>4</xdr:col>
      <xdr:colOff>155575</xdr:colOff>
      <xdr:row>77</xdr:row>
      <xdr:rowOff>121419</xdr:rowOff>
    </xdr:to>
    <xdr:cxnSp macro="">
      <xdr:nvCxnSpPr>
        <xdr:cNvPr id="184" name="直線コネクタ 183"/>
        <xdr:cNvCxnSpPr/>
      </xdr:nvCxnSpPr>
      <xdr:spPr>
        <a:xfrm flipV="1">
          <a:off x="2019300" y="13300239"/>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121419</xdr:rowOff>
    </xdr:from>
    <xdr:to>
      <xdr:col>2</xdr:col>
      <xdr:colOff>638175</xdr:colOff>
      <xdr:row>77</xdr:row>
      <xdr:rowOff>136317</xdr:rowOff>
    </xdr:to>
    <xdr:cxnSp macro="">
      <xdr:nvCxnSpPr>
        <xdr:cNvPr id="187" name="直線コネクタ 186"/>
        <xdr:cNvCxnSpPr/>
      </xdr:nvCxnSpPr>
      <xdr:spPr>
        <a:xfrm flipV="1">
          <a:off x="1130300" y="13323069"/>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70284</xdr:rowOff>
    </xdr:from>
    <xdr:to>
      <xdr:col>6</xdr:col>
      <xdr:colOff>561975</xdr:colOff>
      <xdr:row>77</xdr:row>
      <xdr:rowOff>434</xdr:rowOff>
    </xdr:to>
    <xdr:sp macro="" textlink="">
      <xdr:nvSpPr>
        <xdr:cNvPr id="197" name="円/楕円 196"/>
        <xdr:cNvSpPr/>
      </xdr:nvSpPr>
      <xdr:spPr>
        <a:xfrm>
          <a:off x="4584700" y="131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48711</xdr:rowOff>
    </xdr:from>
    <xdr:ext cx="599010" cy="259045"/>
    <xdr:sp macro="" textlink="">
      <xdr:nvSpPr>
        <xdr:cNvPr id="198" name="民生費該当値テキスト"/>
        <xdr:cNvSpPr txBox="1"/>
      </xdr:nvSpPr>
      <xdr:spPr>
        <a:xfrm>
          <a:off x="4686300" y="1307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164041</xdr:rowOff>
    </xdr:from>
    <xdr:to>
      <xdr:col>5</xdr:col>
      <xdr:colOff>409575</xdr:colOff>
      <xdr:row>77</xdr:row>
      <xdr:rowOff>94191</xdr:rowOff>
    </xdr:to>
    <xdr:sp macro="" textlink="">
      <xdr:nvSpPr>
        <xdr:cNvPr id="199" name="円/楕円 198"/>
        <xdr:cNvSpPr/>
      </xdr:nvSpPr>
      <xdr:spPr>
        <a:xfrm>
          <a:off x="37465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85318</xdr:rowOff>
    </xdr:from>
    <xdr:ext cx="534377" cy="259045"/>
    <xdr:sp macro="" textlink="">
      <xdr:nvSpPr>
        <xdr:cNvPr id="200" name="テキスト ボックス 199"/>
        <xdr:cNvSpPr txBox="1"/>
      </xdr:nvSpPr>
      <xdr:spPr>
        <a:xfrm>
          <a:off x="3530111" y="132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47789</xdr:rowOff>
    </xdr:from>
    <xdr:to>
      <xdr:col>4</xdr:col>
      <xdr:colOff>206375</xdr:colOff>
      <xdr:row>77</xdr:row>
      <xdr:rowOff>149389</xdr:rowOff>
    </xdr:to>
    <xdr:sp macro="" textlink="">
      <xdr:nvSpPr>
        <xdr:cNvPr id="201" name="円/楕円 200"/>
        <xdr:cNvSpPr/>
      </xdr:nvSpPr>
      <xdr:spPr>
        <a:xfrm>
          <a:off x="2857500" y="132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140516</xdr:rowOff>
    </xdr:from>
    <xdr:ext cx="534377" cy="259045"/>
    <xdr:sp macro="" textlink="">
      <xdr:nvSpPr>
        <xdr:cNvPr id="202" name="テキスト ボックス 201"/>
        <xdr:cNvSpPr txBox="1"/>
      </xdr:nvSpPr>
      <xdr:spPr>
        <a:xfrm>
          <a:off x="2641111"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70619</xdr:rowOff>
    </xdr:from>
    <xdr:to>
      <xdr:col>3</xdr:col>
      <xdr:colOff>3175</xdr:colOff>
      <xdr:row>78</xdr:row>
      <xdr:rowOff>769</xdr:rowOff>
    </xdr:to>
    <xdr:sp macro="" textlink="">
      <xdr:nvSpPr>
        <xdr:cNvPr id="203" name="円/楕円 202"/>
        <xdr:cNvSpPr/>
      </xdr:nvSpPr>
      <xdr:spPr>
        <a:xfrm>
          <a:off x="1968500" y="132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163346</xdr:rowOff>
    </xdr:from>
    <xdr:ext cx="534377" cy="259045"/>
    <xdr:sp macro="" textlink="">
      <xdr:nvSpPr>
        <xdr:cNvPr id="204" name="テキスト ボックス 203"/>
        <xdr:cNvSpPr txBox="1"/>
      </xdr:nvSpPr>
      <xdr:spPr>
        <a:xfrm>
          <a:off x="1752111" y="133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85517</xdr:rowOff>
    </xdr:from>
    <xdr:to>
      <xdr:col>1</xdr:col>
      <xdr:colOff>485775</xdr:colOff>
      <xdr:row>78</xdr:row>
      <xdr:rowOff>15667</xdr:rowOff>
    </xdr:to>
    <xdr:sp macro="" textlink="">
      <xdr:nvSpPr>
        <xdr:cNvPr id="205" name="円/楕円 204"/>
        <xdr:cNvSpPr/>
      </xdr:nvSpPr>
      <xdr:spPr>
        <a:xfrm>
          <a:off x="1079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6794</xdr:rowOff>
    </xdr:from>
    <xdr:ext cx="534377" cy="259045"/>
    <xdr:sp macro="" textlink="">
      <xdr:nvSpPr>
        <xdr:cNvPr id="206" name="テキスト ボックス 205"/>
        <xdr:cNvSpPr txBox="1"/>
      </xdr:nvSpPr>
      <xdr:spPr>
        <a:xfrm>
          <a:off x="863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104773</xdr:rowOff>
    </xdr:from>
    <xdr:to>
      <xdr:col>6</xdr:col>
      <xdr:colOff>511175</xdr:colOff>
      <xdr:row>98</xdr:row>
      <xdr:rowOff>115714</xdr:rowOff>
    </xdr:to>
    <xdr:cxnSp macro="">
      <xdr:nvCxnSpPr>
        <xdr:cNvPr id="238" name="直線コネクタ 237"/>
        <xdr:cNvCxnSpPr/>
      </xdr:nvCxnSpPr>
      <xdr:spPr>
        <a:xfrm flipV="1">
          <a:off x="3797300" y="16906873"/>
          <a:ext cx="8382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115714</xdr:rowOff>
    </xdr:from>
    <xdr:to>
      <xdr:col>5</xdr:col>
      <xdr:colOff>358775</xdr:colOff>
      <xdr:row>98</xdr:row>
      <xdr:rowOff>129135</xdr:rowOff>
    </xdr:to>
    <xdr:cxnSp macro="">
      <xdr:nvCxnSpPr>
        <xdr:cNvPr id="241" name="直線コネクタ 240"/>
        <xdr:cNvCxnSpPr/>
      </xdr:nvCxnSpPr>
      <xdr:spPr>
        <a:xfrm flipV="1">
          <a:off x="2908300" y="16917814"/>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135586</xdr:rowOff>
    </xdr:from>
    <xdr:to>
      <xdr:col>4</xdr:col>
      <xdr:colOff>155575</xdr:colOff>
      <xdr:row>98</xdr:row>
      <xdr:rowOff>129135</xdr:rowOff>
    </xdr:to>
    <xdr:cxnSp macro="">
      <xdr:nvCxnSpPr>
        <xdr:cNvPr id="244" name="直線コネクタ 243"/>
        <xdr:cNvCxnSpPr/>
      </xdr:nvCxnSpPr>
      <xdr:spPr>
        <a:xfrm>
          <a:off x="2019300" y="16766236"/>
          <a:ext cx="889000" cy="1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135586</xdr:rowOff>
    </xdr:from>
    <xdr:to>
      <xdr:col>2</xdr:col>
      <xdr:colOff>638175</xdr:colOff>
      <xdr:row>98</xdr:row>
      <xdr:rowOff>72377</xdr:rowOff>
    </xdr:to>
    <xdr:cxnSp macro="">
      <xdr:nvCxnSpPr>
        <xdr:cNvPr id="247" name="直線コネクタ 246"/>
        <xdr:cNvCxnSpPr/>
      </xdr:nvCxnSpPr>
      <xdr:spPr>
        <a:xfrm flipV="1">
          <a:off x="1130300" y="16766236"/>
          <a:ext cx="889000" cy="1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53973</xdr:rowOff>
    </xdr:from>
    <xdr:to>
      <xdr:col>6</xdr:col>
      <xdr:colOff>561975</xdr:colOff>
      <xdr:row>98</xdr:row>
      <xdr:rowOff>155573</xdr:rowOff>
    </xdr:to>
    <xdr:sp macro="" textlink="">
      <xdr:nvSpPr>
        <xdr:cNvPr id="257" name="円/楕円 256"/>
        <xdr:cNvSpPr/>
      </xdr:nvSpPr>
      <xdr:spPr>
        <a:xfrm>
          <a:off x="4584700" y="168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32400</xdr:rowOff>
    </xdr:from>
    <xdr:ext cx="534377" cy="259045"/>
    <xdr:sp macro="" textlink="">
      <xdr:nvSpPr>
        <xdr:cNvPr id="258" name="衛生費該当値テキスト"/>
        <xdr:cNvSpPr txBox="1"/>
      </xdr:nvSpPr>
      <xdr:spPr>
        <a:xfrm>
          <a:off x="4686300" y="168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64914</xdr:rowOff>
    </xdr:from>
    <xdr:to>
      <xdr:col>5</xdr:col>
      <xdr:colOff>409575</xdr:colOff>
      <xdr:row>98</xdr:row>
      <xdr:rowOff>166514</xdr:rowOff>
    </xdr:to>
    <xdr:sp macro="" textlink="">
      <xdr:nvSpPr>
        <xdr:cNvPr id="259" name="円/楕円 258"/>
        <xdr:cNvSpPr/>
      </xdr:nvSpPr>
      <xdr:spPr>
        <a:xfrm>
          <a:off x="3746500" y="168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157641</xdr:rowOff>
    </xdr:from>
    <xdr:ext cx="534377" cy="259045"/>
    <xdr:sp macro="" textlink="">
      <xdr:nvSpPr>
        <xdr:cNvPr id="260" name="テキスト ボックス 259"/>
        <xdr:cNvSpPr txBox="1"/>
      </xdr:nvSpPr>
      <xdr:spPr>
        <a:xfrm>
          <a:off x="3530111" y="169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78335</xdr:rowOff>
    </xdr:from>
    <xdr:to>
      <xdr:col>4</xdr:col>
      <xdr:colOff>206375</xdr:colOff>
      <xdr:row>99</xdr:row>
      <xdr:rowOff>8485</xdr:rowOff>
    </xdr:to>
    <xdr:sp macro="" textlink="">
      <xdr:nvSpPr>
        <xdr:cNvPr id="261" name="円/楕円 260"/>
        <xdr:cNvSpPr/>
      </xdr:nvSpPr>
      <xdr:spPr>
        <a:xfrm>
          <a:off x="2857500" y="168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171062</xdr:rowOff>
    </xdr:from>
    <xdr:ext cx="534377" cy="259045"/>
    <xdr:sp macro="" textlink="">
      <xdr:nvSpPr>
        <xdr:cNvPr id="262" name="テキスト ボックス 261"/>
        <xdr:cNvSpPr txBox="1"/>
      </xdr:nvSpPr>
      <xdr:spPr>
        <a:xfrm>
          <a:off x="2641111" y="169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84786</xdr:rowOff>
    </xdr:from>
    <xdr:to>
      <xdr:col>3</xdr:col>
      <xdr:colOff>3175</xdr:colOff>
      <xdr:row>98</xdr:row>
      <xdr:rowOff>14936</xdr:rowOff>
    </xdr:to>
    <xdr:sp macro="" textlink="">
      <xdr:nvSpPr>
        <xdr:cNvPr id="263" name="円/楕円 262"/>
        <xdr:cNvSpPr/>
      </xdr:nvSpPr>
      <xdr:spPr>
        <a:xfrm>
          <a:off x="19685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31463</xdr:rowOff>
    </xdr:from>
    <xdr:ext cx="534377" cy="259045"/>
    <xdr:sp macro="" textlink="">
      <xdr:nvSpPr>
        <xdr:cNvPr id="264" name="テキスト ボックス 263"/>
        <xdr:cNvSpPr txBox="1"/>
      </xdr:nvSpPr>
      <xdr:spPr>
        <a:xfrm>
          <a:off x="1752111" y="1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21577</xdr:rowOff>
    </xdr:from>
    <xdr:to>
      <xdr:col>1</xdr:col>
      <xdr:colOff>485775</xdr:colOff>
      <xdr:row>98</xdr:row>
      <xdr:rowOff>123177</xdr:rowOff>
    </xdr:to>
    <xdr:sp macro="" textlink="">
      <xdr:nvSpPr>
        <xdr:cNvPr id="265" name="円/楕円 264"/>
        <xdr:cNvSpPr/>
      </xdr:nvSpPr>
      <xdr:spPr>
        <a:xfrm>
          <a:off x="1079500" y="168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114304</xdr:rowOff>
    </xdr:from>
    <xdr:ext cx="534377" cy="259045"/>
    <xdr:sp macro="" textlink="">
      <xdr:nvSpPr>
        <xdr:cNvPr id="266" name="テキスト ボックス 265"/>
        <xdr:cNvSpPr txBox="1"/>
      </xdr:nvSpPr>
      <xdr:spPr>
        <a:xfrm>
          <a:off x="863111" y="169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2" name="円/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3" name="テキスト ボックス 32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87305</xdr:rowOff>
    </xdr:from>
    <xdr:to>
      <xdr:col>15</xdr:col>
      <xdr:colOff>180975</xdr:colOff>
      <xdr:row>58</xdr:row>
      <xdr:rowOff>103536</xdr:rowOff>
    </xdr:to>
    <xdr:cxnSp macro="">
      <xdr:nvCxnSpPr>
        <xdr:cNvPr id="350" name="直線コネクタ 349"/>
        <xdr:cNvCxnSpPr/>
      </xdr:nvCxnSpPr>
      <xdr:spPr>
        <a:xfrm flipV="1">
          <a:off x="9639300" y="10031405"/>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103536</xdr:rowOff>
    </xdr:from>
    <xdr:to>
      <xdr:col>14</xdr:col>
      <xdr:colOff>28575</xdr:colOff>
      <xdr:row>58</xdr:row>
      <xdr:rowOff>121595</xdr:rowOff>
    </xdr:to>
    <xdr:cxnSp macro="">
      <xdr:nvCxnSpPr>
        <xdr:cNvPr id="353" name="直線コネクタ 352"/>
        <xdr:cNvCxnSpPr/>
      </xdr:nvCxnSpPr>
      <xdr:spPr>
        <a:xfrm flipV="1">
          <a:off x="8750300" y="1004763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121183</xdr:rowOff>
    </xdr:from>
    <xdr:to>
      <xdr:col>12</xdr:col>
      <xdr:colOff>511175</xdr:colOff>
      <xdr:row>58</xdr:row>
      <xdr:rowOff>121595</xdr:rowOff>
    </xdr:to>
    <xdr:cxnSp macro="">
      <xdr:nvCxnSpPr>
        <xdr:cNvPr id="356" name="直線コネクタ 355"/>
        <xdr:cNvCxnSpPr/>
      </xdr:nvCxnSpPr>
      <xdr:spPr>
        <a:xfrm>
          <a:off x="7861300" y="1006528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112611</xdr:rowOff>
    </xdr:from>
    <xdr:to>
      <xdr:col>11</xdr:col>
      <xdr:colOff>307975</xdr:colOff>
      <xdr:row>58</xdr:row>
      <xdr:rowOff>121183</xdr:rowOff>
    </xdr:to>
    <xdr:cxnSp macro="">
      <xdr:nvCxnSpPr>
        <xdr:cNvPr id="359" name="直線コネクタ 358"/>
        <xdr:cNvCxnSpPr/>
      </xdr:nvCxnSpPr>
      <xdr:spPr>
        <a:xfrm>
          <a:off x="6972300" y="1005671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36505</xdr:rowOff>
    </xdr:from>
    <xdr:to>
      <xdr:col>15</xdr:col>
      <xdr:colOff>231775</xdr:colOff>
      <xdr:row>58</xdr:row>
      <xdr:rowOff>138105</xdr:rowOff>
    </xdr:to>
    <xdr:sp macro="" textlink="">
      <xdr:nvSpPr>
        <xdr:cNvPr id="369" name="円/楕円 368"/>
        <xdr:cNvSpPr/>
      </xdr:nvSpPr>
      <xdr:spPr>
        <a:xfrm>
          <a:off x="10426700" y="99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122882</xdr:rowOff>
    </xdr:from>
    <xdr:ext cx="469744" cy="259045"/>
    <xdr:sp macro="" textlink="">
      <xdr:nvSpPr>
        <xdr:cNvPr id="370" name="農林水産業費該当値テキスト"/>
        <xdr:cNvSpPr txBox="1"/>
      </xdr:nvSpPr>
      <xdr:spPr>
        <a:xfrm>
          <a:off x="10528300" y="989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52736</xdr:rowOff>
    </xdr:from>
    <xdr:to>
      <xdr:col>14</xdr:col>
      <xdr:colOff>79375</xdr:colOff>
      <xdr:row>58</xdr:row>
      <xdr:rowOff>154336</xdr:rowOff>
    </xdr:to>
    <xdr:sp macro="" textlink="">
      <xdr:nvSpPr>
        <xdr:cNvPr id="371" name="円/楕円 370"/>
        <xdr:cNvSpPr/>
      </xdr:nvSpPr>
      <xdr:spPr>
        <a:xfrm>
          <a:off x="9588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145463</xdr:rowOff>
    </xdr:from>
    <xdr:ext cx="469744" cy="259045"/>
    <xdr:sp macro="" textlink="">
      <xdr:nvSpPr>
        <xdr:cNvPr id="372" name="テキスト ボックス 371"/>
        <xdr:cNvSpPr txBox="1"/>
      </xdr:nvSpPr>
      <xdr:spPr>
        <a:xfrm>
          <a:off x="9404427" y="1008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70795</xdr:rowOff>
    </xdr:from>
    <xdr:to>
      <xdr:col>12</xdr:col>
      <xdr:colOff>561975</xdr:colOff>
      <xdr:row>59</xdr:row>
      <xdr:rowOff>945</xdr:rowOff>
    </xdr:to>
    <xdr:sp macro="" textlink="">
      <xdr:nvSpPr>
        <xdr:cNvPr id="373" name="円/楕円 372"/>
        <xdr:cNvSpPr/>
      </xdr:nvSpPr>
      <xdr:spPr>
        <a:xfrm>
          <a:off x="8699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163522</xdr:rowOff>
    </xdr:from>
    <xdr:ext cx="378565" cy="259045"/>
    <xdr:sp macro="" textlink="">
      <xdr:nvSpPr>
        <xdr:cNvPr id="374" name="テキスト ボックス 373"/>
        <xdr:cNvSpPr txBox="1"/>
      </xdr:nvSpPr>
      <xdr:spPr>
        <a:xfrm>
          <a:off x="8561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70383</xdr:rowOff>
    </xdr:from>
    <xdr:to>
      <xdr:col>11</xdr:col>
      <xdr:colOff>358775</xdr:colOff>
      <xdr:row>59</xdr:row>
      <xdr:rowOff>533</xdr:rowOff>
    </xdr:to>
    <xdr:sp macro="" textlink="">
      <xdr:nvSpPr>
        <xdr:cNvPr id="375" name="円/楕円 374"/>
        <xdr:cNvSpPr/>
      </xdr:nvSpPr>
      <xdr:spPr>
        <a:xfrm>
          <a:off x="7810500" y="100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163110</xdr:rowOff>
    </xdr:from>
    <xdr:ext cx="378565" cy="259045"/>
    <xdr:sp macro="" textlink="">
      <xdr:nvSpPr>
        <xdr:cNvPr id="376" name="テキスト ボックス 375"/>
        <xdr:cNvSpPr txBox="1"/>
      </xdr:nvSpPr>
      <xdr:spPr>
        <a:xfrm>
          <a:off x="7672017" y="1010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61811</xdr:rowOff>
    </xdr:from>
    <xdr:to>
      <xdr:col>10</xdr:col>
      <xdr:colOff>155575</xdr:colOff>
      <xdr:row>58</xdr:row>
      <xdr:rowOff>163411</xdr:rowOff>
    </xdr:to>
    <xdr:sp macro="" textlink="">
      <xdr:nvSpPr>
        <xdr:cNvPr id="377" name="円/楕円 376"/>
        <xdr:cNvSpPr/>
      </xdr:nvSpPr>
      <xdr:spPr>
        <a:xfrm>
          <a:off x="6921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154538</xdr:rowOff>
    </xdr:from>
    <xdr:ext cx="469744" cy="259045"/>
    <xdr:sp macro="" textlink="">
      <xdr:nvSpPr>
        <xdr:cNvPr id="378" name="テキスト ボックス 377"/>
        <xdr:cNvSpPr txBox="1"/>
      </xdr:nvSpPr>
      <xdr:spPr>
        <a:xfrm>
          <a:off x="6737427"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105958</xdr:rowOff>
    </xdr:from>
    <xdr:to>
      <xdr:col>15</xdr:col>
      <xdr:colOff>180975</xdr:colOff>
      <xdr:row>77</xdr:row>
      <xdr:rowOff>41036</xdr:rowOff>
    </xdr:to>
    <xdr:cxnSp macro="">
      <xdr:nvCxnSpPr>
        <xdr:cNvPr id="405" name="直線コネクタ 404"/>
        <xdr:cNvCxnSpPr/>
      </xdr:nvCxnSpPr>
      <xdr:spPr>
        <a:xfrm flipV="1">
          <a:off x="9639300" y="13136158"/>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41036</xdr:rowOff>
    </xdr:from>
    <xdr:to>
      <xdr:col>14</xdr:col>
      <xdr:colOff>28575</xdr:colOff>
      <xdr:row>78</xdr:row>
      <xdr:rowOff>82459</xdr:rowOff>
    </xdr:to>
    <xdr:cxnSp macro="">
      <xdr:nvCxnSpPr>
        <xdr:cNvPr id="408" name="直線コネクタ 407"/>
        <xdr:cNvCxnSpPr/>
      </xdr:nvCxnSpPr>
      <xdr:spPr>
        <a:xfrm flipV="1">
          <a:off x="8750300" y="13242686"/>
          <a:ext cx="889000" cy="2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82459</xdr:rowOff>
    </xdr:from>
    <xdr:to>
      <xdr:col>12</xdr:col>
      <xdr:colOff>511175</xdr:colOff>
      <xdr:row>78</xdr:row>
      <xdr:rowOff>109982</xdr:rowOff>
    </xdr:to>
    <xdr:cxnSp macro="">
      <xdr:nvCxnSpPr>
        <xdr:cNvPr id="411" name="直線コネクタ 410"/>
        <xdr:cNvCxnSpPr/>
      </xdr:nvCxnSpPr>
      <xdr:spPr>
        <a:xfrm flipV="1">
          <a:off x="7861300" y="13455559"/>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106873</xdr:rowOff>
    </xdr:from>
    <xdr:to>
      <xdr:col>11</xdr:col>
      <xdr:colOff>307975</xdr:colOff>
      <xdr:row>78</xdr:row>
      <xdr:rowOff>109982</xdr:rowOff>
    </xdr:to>
    <xdr:cxnSp macro="">
      <xdr:nvCxnSpPr>
        <xdr:cNvPr id="414" name="直線コネクタ 413"/>
        <xdr:cNvCxnSpPr/>
      </xdr:nvCxnSpPr>
      <xdr:spPr>
        <a:xfrm>
          <a:off x="6972300" y="13479973"/>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55158</xdr:rowOff>
    </xdr:from>
    <xdr:to>
      <xdr:col>15</xdr:col>
      <xdr:colOff>231775</xdr:colOff>
      <xdr:row>76</xdr:row>
      <xdr:rowOff>156758</xdr:rowOff>
    </xdr:to>
    <xdr:sp macro="" textlink="">
      <xdr:nvSpPr>
        <xdr:cNvPr id="424" name="円/楕円 423"/>
        <xdr:cNvSpPr/>
      </xdr:nvSpPr>
      <xdr:spPr>
        <a:xfrm>
          <a:off x="104267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78036</xdr:rowOff>
    </xdr:from>
    <xdr:ext cx="469744" cy="259045"/>
    <xdr:sp macro="" textlink="">
      <xdr:nvSpPr>
        <xdr:cNvPr id="425" name="商工費該当値テキスト"/>
        <xdr:cNvSpPr txBox="1"/>
      </xdr:nvSpPr>
      <xdr:spPr>
        <a:xfrm>
          <a:off x="10528300" y="129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161686</xdr:rowOff>
    </xdr:from>
    <xdr:to>
      <xdr:col>14</xdr:col>
      <xdr:colOff>79375</xdr:colOff>
      <xdr:row>77</xdr:row>
      <xdr:rowOff>91836</xdr:rowOff>
    </xdr:to>
    <xdr:sp macro="" textlink="">
      <xdr:nvSpPr>
        <xdr:cNvPr id="426" name="円/楕円 425"/>
        <xdr:cNvSpPr/>
      </xdr:nvSpPr>
      <xdr:spPr>
        <a:xfrm>
          <a:off x="9588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108363</xdr:rowOff>
    </xdr:from>
    <xdr:ext cx="469744" cy="259045"/>
    <xdr:sp macro="" textlink="">
      <xdr:nvSpPr>
        <xdr:cNvPr id="427" name="テキスト ボックス 426"/>
        <xdr:cNvSpPr txBox="1"/>
      </xdr:nvSpPr>
      <xdr:spPr>
        <a:xfrm>
          <a:off x="9404427" y="129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31659</xdr:rowOff>
    </xdr:from>
    <xdr:to>
      <xdr:col>12</xdr:col>
      <xdr:colOff>561975</xdr:colOff>
      <xdr:row>78</xdr:row>
      <xdr:rowOff>133259</xdr:rowOff>
    </xdr:to>
    <xdr:sp macro="" textlink="">
      <xdr:nvSpPr>
        <xdr:cNvPr id="428" name="円/楕円 427"/>
        <xdr:cNvSpPr/>
      </xdr:nvSpPr>
      <xdr:spPr>
        <a:xfrm>
          <a:off x="8699500" y="13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124386</xdr:rowOff>
    </xdr:from>
    <xdr:ext cx="469744" cy="259045"/>
    <xdr:sp macro="" textlink="">
      <xdr:nvSpPr>
        <xdr:cNvPr id="429" name="テキスト ボックス 428"/>
        <xdr:cNvSpPr txBox="1"/>
      </xdr:nvSpPr>
      <xdr:spPr>
        <a:xfrm>
          <a:off x="8515427" y="1349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59182</xdr:rowOff>
    </xdr:from>
    <xdr:to>
      <xdr:col>11</xdr:col>
      <xdr:colOff>358775</xdr:colOff>
      <xdr:row>78</xdr:row>
      <xdr:rowOff>160782</xdr:rowOff>
    </xdr:to>
    <xdr:sp macro="" textlink="">
      <xdr:nvSpPr>
        <xdr:cNvPr id="430" name="円/楕円 429"/>
        <xdr:cNvSpPr/>
      </xdr:nvSpPr>
      <xdr:spPr>
        <a:xfrm>
          <a:off x="7810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151909</xdr:rowOff>
    </xdr:from>
    <xdr:ext cx="378565" cy="259045"/>
    <xdr:sp macro="" textlink="">
      <xdr:nvSpPr>
        <xdr:cNvPr id="431" name="テキスト ボックス 430"/>
        <xdr:cNvSpPr txBox="1"/>
      </xdr:nvSpPr>
      <xdr:spPr>
        <a:xfrm>
          <a:off x="7672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56073</xdr:rowOff>
    </xdr:from>
    <xdr:to>
      <xdr:col>10</xdr:col>
      <xdr:colOff>155575</xdr:colOff>
      <xdr:row>78</xdr:row>
      <xdr:rowOff>157673</xdr:rowOff>
    </xdr:to>
    <xdr:sp macro="" textlink="">
      <xdr:nvSpPr>
        <xdr:cNvPr id="432" name="円/楕円 431"/>
        <xdr:cNvSpPr/>
      </xdr:nvSpPr>
      <xdr:spPr>
        <a:xfrm>
          <a:off x="6921500" y="134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148800</xdr:rowOff>
    </xdr:from>
    <xdr:ext cx="378565" cy="259045"/>
    <xdr:sp macro="" textlink="">
      <xdr:nvSpPr>
        <xdr:cNvPr id="433" name="テキスト ボックス 432"/>
        <xdr:cNvSpPr txBox="1"/>
      </xdr:nvSpPr>
      <xdr:spPr>
        <a:xfrm>
          <a:off x="6783017" y="13521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121310</xdr:rowOff>
    </xdr:from>
    <xdr:to>
      <xdr:col>15</xdr:col>
      <xdr:colOff>180975</xdr:colOff>
      <xdr:row>96</xdr:row>
      <xdr:rowOff>164097</xdr:rowOff>
    </xdr:to>
    <xdr:cxnSp macro="">
      <xdr:nvCxnSpPr>
        <xdr:cNvPr id="462" name="直線コネクタ 461"/>
        <xdr:cNvCxnSpPr/>
      </xdr:nvCxnSpPr>
      <xdr:spPr>
        <a:xfrm flipV="1">
          <a:off x="9639300" y="16409060"/>
          <a:ext cx="8382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164097</xdr:rowOff>
    </xdr:from>
    <xdr:to>
      <xdr:col>14</xdr:col>
      <xdr:colOff>28575</xdr:colOff>
      <xdr:row>97</xdr:row>
      <xdr:rowOff>9373</xdr:rowOff>
    </xdr:to>
    <xdr:cxnSp macro="">
      <xdr:nvCxnSpPr>
        <xdr:cNvPr id="465" name="直線コネクタ 464"/>
        <xdr:cNvCxnSpPr/>
      </xdr:nvCxnSpPr>
      <xdr:spPr>
        <a:xfrm flipV="1">
          <a:off x="8750300" y="1662329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9373</xdr:rowOff>
    </xdr:from>
    <xdr:to>
      <xdr:col>12</xdr:col>
      <xdr:colOff>511175</xdr:colOff>
      <xdr:row>97</xdr:row>
      <xdr:rowOff>56668</xdr:rowOff>
    </xdr:to>
    <xdr:cxnSp macro="">
      <xdr:nvCxnSpPr>
        <xdr:cNvPr id="468" name="直線コネクタ 467"/>
        <xdr:cNvCxnSpPr/>
      </xdr:nvCxnSpPr>
      <xdr:spPr>
        <a:xfrm flipV="1">
          <a:off x="7861300" y="16640023"/>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50191</xdr:rowOff>
    </xdr:from>
    <xdr:to>
      <xdr:col>11</xdr:col>
      <xdr:colOff>307975</xdr:colOff>
      <xdr:row>97</xdr:row>
      <xdr:rowOff>56668</xdr:rowOff>
    </xdr:to>
    <xdr:cxnSp macro="">
      <xdr:nvCxnSpPr>
        <xdr:cNvPr id="471" name="直線コネクタ 470"/>
        <xdr:cNvCxnSpPr/>
      </xdr:nvCxnSpPr>
      <xdr:spPr>
        <a:xfrm>
          <a:off x="6972300" y="166808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70510</xdr:rowOff>
    </xdr:from>
    <xdr:to>
      <xdr:col>15</xdr:col>
      <xdr:colOff>231775</xdr:colOff>
      <xdr:row>96</xdr:row>
      <xdr:rowOff>660</xdr:rowOff>
    </xdr:to>
    <xdr:sp macro="" textlink="">
      <xdr:nvSpPr>
        <xdr:cNvPr id="481" name="円/楕円 480"/>
        <xdr:cNvSpPr/>
      </xdr:nvSpPr>
      <xdr:spPr>
        <a:xfrm>
          <a:off x="10426700" y="163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93387</xdr:rowOff>
    </xdr:from>
    <xdr:ext cx="534377" cy="259045"/>
    <xdr:sp macro="" textlink="">
      <xdr:nvSpPr>
        <xdr:cNvPr id="482" name="土木費該当値テキスト"/>
        <xdr:cNvSpPr txBox="1"/>
      </xdr:nvSpPr>
      <xdr:spPr>
        <a:xfrm>
          <a:off x="10528300" y="162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113297</xdr:rowOff>
    </xdr:from>
    <xdr:to>
      <xdr:col>14</xdr:col>
      <xdr:colOff>79375</xdr:colOff>
      <xdr:row>97</xdr:row>
      <xdr:rowOff>43447</xdr:rowOff>
    </xdr:to>
    <xdr:sp macro="" textlink="">
      <xdr:nvSpPr>
        <xdr:cNvPr id="483" name="円/楕円 482"/>
        <xdr:cNvSpPr/>
      </xdr:nvSpPr>
      <xdr:spPr>
        <a:xfrm>
          <a:off x="9588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34574</xdr:rowOff>
    </xdr:from>
    <xdr:ext cx="534377" cy="259045"/>
    <xdr:sp macro="" textlink="">
      <xdr:nvSpPr>
        <xdr:cNvPr id="484" name="テキスト ボックス 483"/>
        <xdr:cNvSpPr txBox="1"/>
      </xdr:nvSpPr>
      <xdr:spPr>
        <a:xfrm>
          <a:off x="9372111" y="166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130023</xdr:rowOff>
    </xdr:from>
    <xdr:to>
      <xdr:col>12</xdr:col>
      <xdr:colOff>561975</xdr:colOff>
      <xdr:row>97</xdr:row>
      <xdr:rowOff>60173</xdr:rowOff>
    </xdr:to>
    <xdr:sp macro="" textlink="">
      <xdr:nvSpPr>
        <xdr:cNvPr id="485" name="円/楕円 484"/>
        <xdr:cNvSpPr/>
      </xdr:nvSpPr>
      <xdr:spPr>
        <a:xfrm>
          <a:off x="8699500" y="16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51300</xdr:rowOff>
    </xdr:from>
    <xdr:ext cx="534377" cy="259045"/>
    <xdr:sp macro="" textlink="">
      <xdr:nvSpPr>
        <xdr:cNvPr id="486" name="テキスト ボックス 485"/>
        <xdr:cNvSpPr txBox="1"/>
      </xdr:nvSpPr>
      <xdr:spPr>
        <a:xfrm>
          <a:off x="8483111" y="166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5868</xdr:rowOff>
    </xdr:from>
    <xdr:to>
      <xdr:col>11</xdr:col>
      <xdr:colOff>358775</xdr:colOff>
      <xdr:row>97</xdr:row>
      <xdr:rowOff>107468</xdr:rowOff>
    </xdr:to>
    <xdr:sp macro="" textlink="">
      <xdr:nvSpPr>
        <xdr:cNvPr id="487" name="円/楕円 486"/>
        <xdr:cNvSpPr/>
      </xdr:nvSpPr>
      <xdr:spPr>
        <a:xfrm>
          <a:off x="7810500" y="166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98595</xdr:rowOff>
    </xdr:from>
    <xdr:ext cx="534377" cy="259045"/>
    <xdr:sp macro="" textlink="">
      <xdr:nvSpPr>
        <xdr:cNvPr id="488" name="テキスト ボックス 487"/>
        <xdr:cNvSpPr txBox="1"/>
      </xdr:nvSpPr>
      <xdr:spPr>
        <a:xfrm>
          <a:off x="7594111" y="16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170841</xdr:rowOff>
    </xdr:from>
    <xdr:to>
      <xdr:col>10</xdr:col>
      <xdr:colOff>155575</xdr:colOff>
      <xdr:row>97</xdr:row>
      <xdr:rowOff>100991</xdr:rowOff>
    </xdr:to>
    <xdr:sp macro="" textlink="">
      <xdr:nvSpPr>
        <xdr:cNvPr id="489" name="円/楕円 488"/>
        <xdr:cNvSpPr/>
      </xdr:nvSpPr>
      <xdr:spPr>
        <a:xfrm>
          <a:off x="6921500" y="166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92118</xdr:rowOff>
    </xdr:from>
    <xdr:ext cx="534377" cy="259045"/>
    <xdr:sp macro="" textlink="">
      <xdr:nvSpPr>
        <xdr:cNvPr id="490" name="テキスト ボックス 489"/>
        <xdr:cNvSpPr txBox="1"/>
      </xdr:nvSpPr>
      <xdr:spPr>
        <a:xfrm>
          <a:off x="6705111" y="167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80362</xdr:rowOff>
    </xdr:from>
    <xdr:to>
      <xdr:col>23</xdr:col>
      <xdr:colOff>517525</xdr:colOff>
      <xdr:row>39</xdr:row>
      <xdr:rowOff>9496</xdr:rowOff>
    </xdr:to>
    <xdr:cxnSp macro="">
      <xdr:nvCxnSpPr>
        <xdr:cNvPr id="522" name="直線コネクタ 521"/>
        <xdr:cNvCxnSpPr/>
      </xdr:nvCxnSpPr>
      <xdr:spPr>
        <a:xfrm flipV="1">
          <a:off x="15481300" y="659546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9496</xdr:rowOff>
    </xdr:from>
    <xdr:to>
      <xdr:col>22</xdr:col>
      <xdr:colOff>365125</xdr:colOff>
      <xdr:row>39</xdr:row>
      <xdr:rowOff>41435</xdr:rowOff>
    </xdr:to>
    <xdr:cxnSp macro="">
      <xdr:nvCxnSpPr>
        <xdr:cNvPr id="525" name="直線コネクタ 524"/>
        <xdr:cNvCxnSpPr/>
      </xdr:nvCxnSpPr>
      <xdr:spPr>
        <a:xfrm flipV="1">
          <a:off x="14592300" y="669604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33531</xdr:rowOff>
    </xdr:from>
    <xdr:to>
      <xdr:col>21</xdr:col>
      <xdr:colOff>161925</xdr:colOff>
      <xdr:row>39</xdr:row>
      <xdr:rowOff>41435</xdr:rowOff>
    </xdr:to>
    <xdr:cxnSp macro="">
      <xdr:nvCxnSpPr>
        <xdr:cNvPr id="528" name="直線コネクタ 527"/>
        <xdr:cNvCxnSpPr/>
      </xdr:nvCxnSpPr>
      <xdr:spPr>
        <a:xfrm>
          <a:off x="13703300" y="672008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20762</xdr:rowOff>
    </xdr:from>
    <xdr:to>
      <xdr:col>19</xdr:col>
      <xdr:colOff>644525</xdr:colOff>
      <xdr:row>39</xdr:row>
      <xdr:rowOff>33531</xdr:rowOff>
    </xdr:to>
    <xdr:cxnSp macro="">
      <xdr:nvCxnSpPr>
        <xdr:cNvPr id="531" name="直線コネクタ 530"/>
        <xdr:cNvCxnSpPr/>
      </xdr:nvCxnSpPr>
      <xdr:spPr>
        <a:xfrm>
          <a:off x="12814300" y="6707312"/>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29562</xdr:rowOff>
    </xdr:from>
    <xdr:to>
      <xdr:col>23</xdr:col>
      <xdr:colOff>568325</xdr:colOff>
      <xdr:row>38</xdr:row>
      <xdr:rowOff>131162</xdr:rowOff>
    </xdr:to>
    <xdr:sp macro="" textlink="">
      <xdr:nvSpPr>
        <xdr:cNvPr id="541" name="円/楕円 540"/>
        <xdr:cNvSpPr/>
      </xdr:nvSpPr>
      <xdr:spPr>
        <a:xfrm>
          <a:off x="162687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7989</xdr:rowOff>
    </xdr:from>
    <xdr:ext cx="534377" cy="259045"/>
    <xdr:sp macro="" textlink="">
      <xdr:nvSpPr>
        <xdr:cNvPr id="542" name="消防費該当値テキスト"/>
        <xdr:cNvSpPr txBox="1"/>
      </xdr:nvSpPr>
      <xdr:spPr>
        <a:xfrm>
          <a:off x="16370300" y="65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130146</xdr:rowOff>
    </xdr:from>
    <xdr:to>
      <xdr:col>22</xdr:col>
      <xdr:colOff>415925</xdr:colOff>
      <xdr:row>39</xdr:row>
      <xdr:rowOff>60296</xdr:rowOff>
    </xdr:to>
    <xdr:sp macro="" textlink="">
      <xdr:nvSpPr>
        <xdr:cNvPr id="543" name="円/楕円 542"/>
        <xdr:cNvSpPr/>
      </xdr:nvSpPr>
      <xdr:spPr>
        <a:xfrm>
          <a:off x="15430500" y="66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51423</xdr:rowOff>
    </xdr:from>
    <xdr:ext cx="534377" cy="259045"/>
    <xdr:sp macro="" textlink="">
      <xdr:nvSpPr>
        <xdr:cNvPr id="544" name="テキスト ボックス 543"/>
        <xdr:cNvSpPr txBox="1"/>
      </xdr:nvSpPr>
      <xdr:spPr>
        <a:xfrm>
          <a:off x="15214111" y="67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162085</xdr:rowOff>
    </xdr:from>
    <xdr:to>
      <xdr:col>21</xdr:col>
      <xdr:colOff>212725</xdr:colOff>
      <xdr:row>39</xdr:row>
      <xdr:rowOff>92235</xdr:rowOff>
    </xdr:to>
    <xdr:sp macro="" textlink="">
      <xdr:nvSpPr>
        <xdr:cNvPr id="545" name="円/楕円 544"/>
        <xdr:cNvSpPr/>
      </xdr:nvSpPr>
      <xdr:spPr>
        <a:xfrm>
          <a:off x="14541500" y="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83362</xdr:rowOff>
    </xdr:from>
    <xdr:ext cx="534377" cy="259045"/>
    <xdr:sp macro="" textlink="">
      <xdr:nvSpPr>
        <xdr:cNvPr id="546" name="テキスト ボックス 545"/>
        <xdr:cNvSpPr txBox="1"/>
      </xdr:nvSpPr>
      <xdr:spPr>
        <a:xfrm>
          <a:off x="14325111" y="67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154181</xdr:rowOff>
    </xdr:from>
    <xdr:to>
      <xdr:col>20</xdr:col>
      <xdr:colOff>9525</xdr:colOff>
      <xdr:row>39</xdr:row>
      <xdr:rowOff>84331</xdr:rowOff>
    </xdr:to>
    <xdr:sp macro="" textlink="">
      <xdr:nvSpPr>
        <xdr:cNvPr id="547" name="円/楕円 546"/>
        <xdr:cNvSpPr/>
      </xdr:nvSpPr>
      <xdr:spPr>
        <a:xfrm>
          <a:off x="13652500" y="66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75458</xdr:rowOff>
    </xdr:from>
    <xdr:ext cx="534377" cy="259045"/>
    <xdr:sp macro="" textlink="">
      <xdr:nvSpPr>
        <xdr:cNvPr id="548" name="テキスト ボックス 547"/>
        <xdr:cNvSpPr txBox="1"/>
      </xdr:nvSpPr>
      <xdr:spPr>
        <a:xfrm>
          <a:off x="13436111" y="67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141412</xdr:rowOff>
    </xdr:from>
    <xdr:to>
      <xdr:col>18</xdr:col>
      <xdr:colOff>492125</xdr:colOff>
      <xdr:row>39</xdr:row>
      <xdr:rowOff>71562</xdr:rowOff>
    </xdr:to>
    <xdr:sp macro="" textlink="">
      <xdr:nvSpPr>
        <xdr:cNvPr id="549" name="円/楕円 548"/>
        <xdr:cNvSpPr/>
      </xdr:nvSpPr>
      <xdr:spPr>
        <a:xfrm>
          <a:off x="12763500" y="66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62689</xdr:rowOff>
    </xdr:from>
    <xdr:ext cx="534377" cy="259045"/>
    <xdr:sp macro="" textlink="">
      <xdr:nvSpPr>
        <xdr:cNvPr id="550" name="テキスト ボックス 549"/>
        <xdr:cNvSpPr txBox="1"/>
      </xdr:nvSpPr>
      <xdr:spPr>
        <a:xfrm>
          <a:off x="12547111" y="67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75019</xdr:rowOff>
    </xdr:from>
    <xdr:to>
      <xdr:col>23</xdr:col>
      <xdr:colOff>517525</xdr:colOff>
      <xdr:row>58</xdr:row>
      <xdr:rowOff>85674</xdr:rowOff>
    </xdr:to>
    <xdr:cxnSp macro="">
      <xdr:nvCxnSpPr>
        <xdr:cNvPr id="580" name="直線コネクタ 579"/>
        <xdr:cNvCxnSpPr/>
      </xdr:nvCxnSpPr>
      <xdr:spPr>
        <a:xfrm>
          <a:off x="15481300" y="10019119"/>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75019</xdr:rowOff>
    </xdr:from>
    <xdr:to>
      <xdr:col>22</xdr:col>
      <xdr:colOff>365125</xdr:colOff>
      <xdr:row>58</xdr:row>
      <xdr:rowOff>133185</xdr:rowOff>
    </xdr:to>
    <xdr:cxnSp macro="">
      <xdr:nvCxnSpPr>
        <xdr:cNvPr id="583" name="直線コネクタ 582"/>
        <xdr:cNvCxnSpPr/>
      </xdr:nvCxnSpPr>
      <xdr:spPr>
        <a:xfrm flipV="1">
          <a:off x="14592300" y="10019119"/>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133185</xdr:rowOff>
    </xdr:from>
    <xdr:to>
      <xdr:col>21</xdr:col>
      <xdr:colOff>161925</xdr:colOff>
      <xdr:row>58</xdr:row>
      <xdr:rowOff>144755</xdr:rowOff>
    </xdr:to>
    <xdr:cxnSp macro="">
      <xdr:nvCxnSpPr>
        <xdr:cNvPr id="586" name="直線コネクタ 585"/>
        <xdr:cNvCxnSpPr/>
      </xdr:nvCxnSpPr>
      <xdr:spPr>
        <a:xfrm flipV="1">
          <a:off x="13703300" y="10077285"/>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41135</xdr:rowOff>
    </xdr:from>
    <xdr:to>
      <xdr:col>19</xdr:col>
      <xdr:colOff>644525</xdr:colOff>
      <xdr:row>58</xdr:row>
      <xdr:rowOff>144755</xdr:rowOff>
    </xdr:to>
    <xdr:cxnSp macro="">
      <xdr:nvCxnSpPr>
        <xdr:cNvPr id="589" name="直線コネクタ 588"/>
        <xdr:cNvCxnSpPr/>
      </xdr:nvCxnSpPr>
      <xdr:spPr>
        <a:xfrm>
          <a:off x="12814300" y="9985235"/>
          <a:ext cx="889000" cy="10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34874</xdr:rowOff>
    </xdr:from>
    <xdr:to>
      <xdr:col>23</xdr:col>
      <xdr:colOff>568325</xdr:colOff>
      <xdr:row>58</xdr:row>
      <xdr:rowOff>136474</xdr:rowOff>
    </xdr:to>
    <xdr:sp macro="" textlink="">
      <xdr:nvSpPr>
        <xdr:cNvPr id="599" name="円/楕円 598"/>
        <xdr:cNvSpPr/>
      </xdr:nvSpPr>
      <xdr:spPr>
        <a:xfrm>
          <a:off x="16268700" y="9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13301</xdr:rowOff>
    </xdr:from>
    <xdr:ext cx="534377" cy="259045"/>
    <xdr:sp macro="" textlink="">
      <xdr:nvSpPr>
        <xdr:cNvPr id="600" name="教育費該当値テキスト"/>
        <xdr:cNvSpPr txBox="1"/>
      </xdr:nvSpPr>
      <xdr:spPr>
        <a:xfrm>
          <a:off x="16370300" y="99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40,254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24219</xdr:rowOff>
    </xdr:from>
    <xdr:to>
      <xdr:col>22</xdr:col>
      <xdr:colOff>415925</xdr:colOff>
      <xdr:row>58</xdr:row>
      <xdr:rowOff>125819</xdr:rowOff>
    </xdr:to>
    <xdr:sp macro="" textlink="">
      <xdr:nvSpPr>
        <xdr:cNvPr id="601" name="円/楕円 600"/>
        <xdr:cNvSpPr/>
      </xdr:nvSpPr>
      <xdr:spPr>
        <a:xfrm>
          <a:off x="15430500" y="9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116946</xdr:rowOff>
    </xdr:from>
    <xdr:ext cx="534377" cy="259045"/>
    <xdr:sp macro="" textlink="">
      <xdr:nvSpPr>
        <xdr:cNvPr id="602" name="テキスト ボックス 601"/>
        <xdr:cNvSpPr txBox="1"/>
      </xdr:nvSpPr>
      <xdr:spPr>
        <a:xfrm>
          <a:off x="15214111" y="100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82385</xdr:rowOff>
    </xdr:from>
    <xdr:to>
      <xdr:col>21</xdr:col>
      <xdr:colOff>212725</xdr:colOff>
      <xdr:row>59</xdr:row>
      <xdr:rowOff>12535</xdr:rowOff>
    </xdr:to>
    <xdr:sp macro="" textlink="">
      <xdr:nvSpPr>
        <xdr:cNvPr id="603" name="円/楕円 602"/>
        <xdr:cNvSpPr/>
      </xdr:nvSpPr>
      <xdr:spPr>
        <a:xfrm>
          <a:off x="14541500" y="100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3662</xdr:rowOff>
    </xdr:from>
    <xdr:ext cx="534377" cy="259045"/>
    <xdr:sp macro="" textlink="">
      <xdr:nvSpPr>
        <xdr:cNvPr id="604" name="テキスト ボックス 603"/>
        <xdr:cNvSpPr txBox="1"/>
      </xdr:nvSpPr>
      <xdr:spPr>
        <a:xfrm>
          <a:off x="14325111" y="101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93955</xdr:rowOff>
    </xdr:from>
    <xdr:to>
      <xdr:col>20</xdr:col>
      <xdr:colOff>9525</xdr:colOff>
      <xdr:row>59</xdr:row>
      <xdr:rowOff>24105</xdr:rowOff>
    </xdr:to>
    <xdr:sp macro="" textlink="">
      <xdr:nvSpPr>
        <xdr:cNvPr id="605" name="円/楕円 604"/>
        <xdr:cNvSpPr/>
      </xdr:nvSpPr>
      <xdr:spPr>
        <a:xfrm>
          <a:off x="13652500" y="10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15232</xdr:rowOff>
    </xdr:from>
    <xdr:ext cx="534377" cy="259045"/>
    <xdr:sp macro="" textlink="">
      <xdr:nvSpPr>
        <xdr:cNvPr id="606" name="テキスト ボックス 605"/>
        <xdr:cNvSpPr txBox="1"/>
      </xdr:nvSpPr>
      <xdr:spPr>
        <a:xfrm>
          <a:off x="13436111" y="101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161785</xdr:rowOff>
    </xdr:from>
    <xdr:to>
      <xdr:col>18</xdr:col>
      <xdr:colOff>492125</xdr:colOff>
      <xdr:row>58</xdr:row>
      <xdr:rowOff>91935</xdr:rowOff>
    </xdr:to>
    <xdr:sp macro="" textlink="">
      <xdr:nvSpPr>
        <xdr:cNvPr id="607" name="円/楕円 606"/>
        <xdr:cNvSpPr/>
      </xdr:nvSpPr>
      <xdr:spPr>
        <a:xfrm>
          <a:off x="12763500" y="9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108462</xdr:rowOff>
    </xdr:from>
    <xdr:ext cx="534377" cy="259045"/>
    <xdr:sp macro="" textlink="">
      <xdr:nvSpPr>
        <xdr:cNvPr id="608" name="テキスト ボックス 607"/>
        <xdr:cNvSpPr txBox="1"/>
      </xdr:nvSpPr>
      <xdr:spPr>
        <a:xfrm>
          <a:off x="12547111" y="9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144957</xdr:rowOff>
    </xdr:from>
    <xdr:to>
      <xdr:col>23</xdr:col>
      <xdr:colOff>517525</xdr:colOff>
      <xdr:row>96</xdr:row>
      <xdr:rowOff>102977</xdr:rowOff>
    </xdr:to>
    <xdr:cxnSp macro="">
      <xdr:nvCxnSpPr>
        <xdr:cNvPr id="696" name="直線コネクタ 695"/>
        <xdr:cNvCxnSpPr/>
      </xdr:nvCxnSpPr>
      <xdr:spPr>
        <a:xfrm>
          <a:off x="15481300" y="16432707"/>
          <a:ext cx="8382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21203</xdr:rowOff>
    </xdr:from>
    <xdr:to>
      <xdr:col>22</xdr:col>
      <xdr:colOff>365125</xdr:colOff>
      <xdr:row>95</xdr:row>
      <xdr:rowOff>144957</xdr:rowOff>
    </xdr:to>
    <xdr:cxnSp macro="">
      <xdr:nvCxnSpPr>
        <xdr:cNvPr id="699" name="直線コネクタ 698"/>
        <xdr:cNvCxnSpPr/>
      </xdr:nvCxnSpPr>
      <xdr:spPr>
        <a:xfrm>
          <a:off x="14592300" y="16308953"/>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9316</xdr:rowOff>
    </xdr:from>
    <xdr:to>
      <xdr:col>21</xdr:col>
      <xdr:colOff>161925</xdr:colOff>
      <xdr:row>95</xdr:row>
      <xdr:rowOff>21203</xdr:rowOff>
    </xdr:to>
    <xdr:cxnSp macro="">
      <xdr:nvCxnSpPr>
        <xdr:cNvPr id="702" name="直線コネクタ 701"/>
        <xdr:cNvCxnSpPr/>
      </xdr:nvCxnSpPr>
      <xdr:spPr>
        <a:xfrm>
          <a:off x="13703300" y="15954166"/>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9316</xdr:rowOff>
    </xdr:from>
    <xdr:to>
      <xdr:col>19</xdr:col>
      <xdr:colOff>644525</xdr:colOff>
      <xdr:row>93</xdr:row>
      <xdr:rowOff>171377</xdr:rowOff>
    </xdr:to>
    <xdr:cxnSp macro="">
      <xdr:nvCxnSpPr>
        <xdr:cNvPr id="705" name="直線コネクタ 704"/>
        <xdr:cNvCxnSpPr/>
      </xdr:nvCxnSpPr>
      <xdr:spPr>
        <a:xfrm flipV="1">
          <a:off x="12814300" y="15954166"/>
          <a:ext cx="889000" cy="1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52177</xdr:rowOff>
    </xdr:from>
    <xdr:to>
      <xdr:col>23</xdr:col>
      <xdr:colOff>568325</xdr:colOff>
      <xdr:row>96</xdr:row>
      <xdr:rowOff>153777</xdr:rowOff>
    </xdr:to>
    <xdr:sp macro="" textlink="">
      <xdr:nvSpPr>
        <xdr:cNvPr id="715" name="円/楕円 714"/>
        <xdr:cNvSpPr/>
      </xdr:nvSpPr>
      <xdr:spPr>
        <a:xfrm>
          <a:off x="16268700" y="16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75054</xdr:rowOff>
    </xdr:from>
    <xdr:ext cx="534377" cy="259045"/>
    <xdr:sp macro="" textlink="">
      <xdr:nvSpPr>
        <xdr:cNvPr id="716" name="公債費該当値テキスト"/>
        <xdr:cNvSpPr txBox="1"/>
      </xdr:nvSpPr>
      <xdr:spPr>
        <a:xfrm>
          <a:off x="16370300" y="163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94157</xdr:rowOff>
    </xdr:from>
    <xdr:to>
      <xdr:col>22</xdr:col>
      <xdr:colOff>415925</xdr:colOff>
      <xdr:row>96</xdr:row>
      <xdr:rowOff>24307</xdr:rowOff>
    </xdr:to>
    <xdr:sp macro="" textlink="">
      <xdr:nvSpPr>
        <xdr:cNvPr id="717" name="円/楕円 716"/>
        <xdr:cNvSpPr/>
      </xdr:nvSpPr>
      <xdr:spPr>
        <a:xfrm>
          <a:off x="15430500" y="163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40834</xdr:rowOff>
    </xdr:from>
    <xdr:ext cx="534377" cy="259045"/>
    <xdr:sp macro="" textlink="">
      <xdr:nvSpPr>
        <xdr:cNvPr id="718" name="テキスト ボックス 717"/>
        <xdr:cNvSpPr txBox="1"/>
      </xdr:nvSpPr>
      <xdr:spPr>
        <a:xfrm>
          <a:off x="15214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141853</xdr:rowOff>
    </xdr:from>
    <xdr:to>
      <xdr:col>21</xdr:col>
      <xdr:colOff>212725</xdr:colOff>
      <xdr:row>95</xdr:row>
      <xdr:rowOff>72003</xdr:rowOff>
    </xdr:to>
    <xdr:sp macro="" textlink="">
      <xdr:nvSpPr>
        <xdr:cNvPr id="719" name="円/楕円 718"/>
        <xdr:cNvSpPr/>
      </xdr:nvSpPr>
      <xdr:spPr>
        <a:xfrm>
          <a:off x="14541500" y="16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88530</xdr:rowOff>
    </xdr:from>
    <xdr:ext cx="534377" cy="259045"/>
    <xdr:sp macro="" textlink="">
      <xdr:nvSpPr>
        <xdr:cNvPr id="720" name="テキスト ボックス 719"/>
        <xdr:cNvSpPr txBox="1"/>
      </xdr:nvSpPr>
      <xdr:spPr>
        <a:xfrm>
          <a:off x="14325111" y="160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129966</xdr:rowOff>
    </xdr:from>
    <xdr:to>
      <xdr:col>20</xdr:col>
      <xdr:colOff>9525</xdr:colOff>
      <xdr:row>93</xdr:row>
      <xdr:rowOff>60116</xdr:rowOff>
    </xdr:to>
    <xdr:sp macro="" textlink="">
      <xdr:nvSpPr>
        <xdr:cNvPr id="721" name="円/楕円 720"/>
        <xdr:cNvSpPr/>
      </xdr:nvSpPr>
      <xdr:spPr>
        <a:xfrm>
          <a:off x="13652500" y="159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76643</xdr:rowOff>
    </xdr:from>
    <xdr:ext cx="534377" cy="259045"/>
    <xdr:sp macro="" textlink="">
      <xdr:nvSpPr>
        <xdr:cNvPr id="722" name="テキスト ボックス 721"/>
        <xdr:cNvSpPr txBox="1"/>
      </xdr:nvSpPr>
      <xdr:spPr>
        <a:xfrm>
          <a:off x="13436111" y="156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120577</xdr:rowOff>
    </xdr:from>
    <xdr:to>
      <xdr:col>18</xdr:col>
      <xdr:colOff>492125</xdr:colOff>
      <xdr:row>94</xdr:row>
      <xdr:rowOff>50727</xdr:rowOff>
    </xdr:to>
    <xdr:sp macro="" textlink="">
      <xdr:nvSpPr>
        <xdr:cNvPr id="723" name="円/楕円 722"/>
        <xdr:cNvSpPr/>
      </xdr:nvSpPr>
      <xdr:spPr>
        <a:xfrm>
          <a:off x="127635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67254</xdr:rowOff>
    </xdr:from>
    <xdr:ext cx="534377" cy="259045"/>
    <xdr:sp macro="" textlink="">
      <xdr:nvSpPr>
        <xdr:cNvPr id="724" name="テキスト ボックス 723"/>
        <xdr:cNvSpPr txBox="1"/>
      </xdr:nvSpPr>
      <xdr:spPr>
        <a:xfrm>
          <a:off x="12547111" y="15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150368</xdr:rowOff>
    </xdr:from>
    <xdr:to>
      <xdr:col>29</xdr:col>
      <xdr:colOff>517525</xdr:colOff>
      <xdr:row>39</xdr:row>
      <xdr:rowOff>44450</xdr:rowOff>
    </xdr:to>
    <xdr:cxnSp macro="">
      <xdr:nvCxnSpPr>
        <xdr:cNvPr id="759" name="直線コネクタ 758"/>
        <xdr:cNvCxnSpPr/>
      </xdr:nvCxnSpPr>
      <xdr:spPr>
        <a:xfrm>
          <a:off x="19545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150368</xdr:rowOff>
    </xdr:from>
    <xdr:to>
      <xdr:col>28</xdr:col>
      <xdr:colOff>314325</xdr:colOff>
      <xdr:row>39</xdr:row>
      <xdr:rowOff>44450</xdr:rowOff>
    </xdr:to>
    <xdr:cxnSp macro="">
      <xdr:nvCxnSpPr>
        <xdr:cNvPr id="762" name="直線コネクタ 761"/>
        <xdr:cNvCxnSpPr/>
      </xdr:nvCxnSpPr>
      <xdr:spPr>
        <a:xfrm flipV="1">
          <a:off x="18656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99568</xdr:rowOff>
    </xdr:from>
    <xdr:to>
      <xdr:col>28</xdr:col>
      <xdr:colOff>365125</xdr:colOff>
      <xdr:row>39</xdr:row>
      <xdr:rowOff>29718</xdr:rowOff>
    </xdr:to>
    <xdr:sp macro="" textlink="">
      <xdr:nvSpPr>
        <xdr:cNvPr id="778" name="円/楕円 777"/>
        <xdr:cNvSpPr/>
      </xdr:nvSpPr>
      <xdr:spPr>
        <a:xfrm>
          <a:off x="19494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20845</xdr:rowOff>
    </xdr:from>
    <xdr:ext cx="313932" cy="259045"/>
    <xdr:sp macro="" textlink="">
      <xdr:nvSpPr>
        <xdr:cNvPr id="779" name="テキスト ボックス 778"/>
        <xdr:cNvSpPr txBox="1"/>
      </xdr:nvSpPr>
      <xdr:spPr>
        <a:xfrm>
          <a:off x="19388333" y="670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商工費が類似団体の平均を上回った主な要因は、地域住民生活等緊急支援のための交付金を活用した事業や、観光事業に重点的に取り組んできたことによるものである。</a:t>
          </a:r>
          <a:endParaRPr kumimoji="1" lang="en-US" altLang="ja-JP" sz="1600">
            <a:latin typeface="ＭＳ Ｐゴシック"/>
          </a:endParaRPr>
        </a:p>
        <a:p>
          <a:r>
            <a:rPr kumimoji="1" lang="ja-JP" altLang="en-US" sz="1600">
              <a:latin typeface="ＭＳ Ｐゴシック"/>
            </a:rPr>
            <a:t>今後は、観光客の移住や消費を促し、税収の増加に繋がるよう事業の取捨選択を行い、歳入の増加に努める。</a:t>
          </a:r>
          <a:endParaRPr kumimoji="1" lang="en-US" altLang="ja-JP" sz="1600">
            <a:latin typeface="ＭＳ Ｐゴシック"/>
          </a:endParaRPr>
        </a:p>
        <a:p>
          <a:r>
            <a:rPr kumimoji="1" lang="ja-JP" altLang="en-US" sz="1600">
              <a:latin typeface="ＭＳ Ｐゴシック"/>
            </a:rPr>
            <a:t>土木費が類似団体の平均を上回った主な要因は、下水道事業について地方債の繰上償還を実施したことに対する繰出金が増加したことによるものである。</a:t>
          </a:r>
          <a:endParaRPr kumimoji="1" lang="en-US" altLang="ja-JP" sz="1600">
            <a:latin typeface="ＭＳ Ｐゴシック"/>
          </a:endParaRPr>
        </a:p>
        <a:p>
          <a:r>
            <a:rPr kumimoji="1" lang="ja-JP" altLang="en-US" sz="1600">
              <a:latin typeface="ＭＳ Ｐゴシック"/>
            </a:rPr>
            <a:t>今後は、経費削減をするとともに、独立採算制を基本とした料金設定の見直しなどにより、普通会計の負担額を減らしていくよう努める。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実質収支額及び実質単年度収支については、黒字を維持している。また、財政調整基金については、増加傾向にあるが、今後の資金需要を考慮しながら健全な財政運営を維持する。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平成２７年度においては、すべての会計について黒字となっているが、普通会計からの繰出金が多額とならないよう、普通会計以外の会計についても、経常経費の削減に努め、黒字を維持する。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8379603</v>
      </c>
      <c r="BO4" s="379"/>
      <c r="BP4" s="379"/>
      <c r="BQ4" s="379"/>
      <c r="BR4" s="379"/>
      <c r="BS4" s="379"/>
      <c r="BT4" s="379"/>
      <c r="BU4" s="380"/>
      <c r="BV4" s="378">
        <v>7651083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8075440</v>
      </c>
      <c r="BO5" s="416"/>
      <c r="BP5" s="416"/>
      <c r="BQ5" s="416"/>
      <c r="BR5" s="416"/>
      <c r="BS5" s="416"/>
      <c r="BT5" s="416"/>
      <c r="BU5" s="417"/>
      <c r="BV5" s="415">
        <v>7336044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v>
      </c>
      <c r="CU5" s="413"/>
      <c r="CV5" s="413"/>
      <c r="CW5" s="413"/>
      <c r="CX5" s="413"/>
      <c r="CY5" s="413"/>
      <c r="CZ5" s="413"/>
      <c r="DA5" s="414"/>
      <c r="DB5" s="412">
        <v>94.4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304163</v>
      </c>
      <c r="BO6" s="416"/>
      <c r="BP6" s="416"/>
      <c r="BQ6" s="416"/>
      <c r="BR6" s="416"/>
      <c r="BS6" s="416"/>
      <c r="BT6" s="416"/>
      <c r="BU6" s="417"/>
      <c r="BV6" s="415">
        <v>315039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98.6</v>
      </c>
      <c r="CU6" s="453"/>
      <c r="CV6" s="453"/>
      <c r="CW6" s="453"/>
      <c r="CX6" s="453"/>
      <c r="CY6" s="453"/>
      <c r="CZ6" s="453"/>
      <c r="DA6" s="454"/>
      <c r="DB6" s="452">
        <v>98.7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58712</v>
      </c>
      <c r="BO7" s="416"/>
      <c r="BP7" s="416"/>
      <c r="BQ7" s="416"/>
      <c r="BR7" s="416"/>
      <c r="BS7" s="416"/>
      <c r="BT7" s="416"/>
      <c r="BU7" s="417"/>
      <c r="BV7" s="415">
        <v>54865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5077169</v>
      </c>
      <c r="CU7" s="416"/>
      <c r="CV7" s="416"/>
      <c r="CW7" s="416"/>
      <c r="CX7" s="416"/>
      <c r="CY7" s="416"/>
      <c r="CZ7" s="416"/>
      <c r="DA7" s="417"/>
      <c r="DB7" s="415">
        <v>5057208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245451</v>
      </c>
      <c r="BO8" s="416"/>
      <c r="BP8" s="416"/>
      <c r="BQ8" s="416"/>
      <c r="BR8" s="416"/>
      <c r="BS8" s="416"/>
      <c r="BT8" s="416"/>
      <c r="BU8" s="417"/>
      <c r="BV8" s="415">
        <v>260174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23025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-14723</v>
      </c>
      <c r="BO9" s="416"/>
      <c r="BP9" s="416"/>
      <c r="BQ9" s="416"/>
      <c r="BR9" s="416"/>
      <c r="BS9" s="416"/>
      <c r="BT9" s="416"/>
      <c r="BU9" s="417"/>
      <c r="BV9" s="415">
        <v>10818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13.9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22182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139846</v>
      </c>
      <c r="BO10" s="416"/>
      <c r="BP10" s="416"/>
      <c r="BQ10" s="416"/>
      <c r="BR10" s="416"/>
      <c r="BS10" s="416"/>
      <c r="BT10" s="416"/>
      <c r="BU10" s="417"/>
      <c r="BV10" s="415">
        <v>137422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117382</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23490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23293</v>
      </c>
      <c r="S13" s="497"/>
      <c r="T13" s="497"/>
      <c r="U13" s="497"/>
      <c r="V13" s="498"/>
      <c r="W13" s="431" t="s">
        <v>121</v>
      </c>
      <c r="X13" s="432"/>
      <c r="Y13" s="432"/>
      <c r="Z13" s="432"/>
      <c r="AA13" s="432"/>
      <c r="AB13" s="422"/>
      <c r="AC13" s="466">
        <v>47</v>
      </c>
      <c r="AD13" s="467"/>
      <c r="AE13" s="467"/>
      <c r="AF13" s="467"/>
      <c r="AG13" s="506"/>
      <c r="AH13" s="466">
        <v>47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125123</v>
      </c>
      <c r="BO13" s="416"/>
      <c r="BP13" s="416"/>
      <c r="BQ13" s="416"/>
      <c r="BR13" s="416"/>
      <c r="BS13" s="416"/>
      <c r="BT13" s="416"/>
      <c r="BU13" s="417"/>
      <c r="BV13" s="415">
        <v>265622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23285</v>
      </c>
      <c r="S14" s="497"/>
      <c r="T14" s="497"/>
      <c r="U14" s="497"/>
      <c r="V14" s="498"/>
      <c r="W14" s="405"/>
      <c r="X14" s="406"/>
      <c r="Y14" s="406"/>
      <c r="Z14" s="406"/>
      <c r="AA14" s="406"/>
      <c r="AB14" s="395"/>
      <c r="AC14" s="499">
        <v>0.5</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23064</v>
      </c>
      <c r="S15" s="497"/>
      <c r="T15" s="497"/>
      <c r="U15" s="497"/>
      <c r="V15" s="498"/>
      <c r="W15" s="431" t="s">
        <v>128</v>
      </c>
      <c r="X15" s="432"/>
      <c r="Y15" s="432"/>
      <c r="Z15" s="432"/>
      <c r="AA15" s="432"/>
      <c r="AB15" s="422"/>
      <c r="AC15" s="466">
        <v>2199</v>
      </c>
      <c r="AD15" s="467"/>
      <c r="AE15" s="467"/>
      <c r="AF15" s="467"/>
      <c r="AG15" s="506"/>
      <c r="AH15" s="466">
        <v>2564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2612636</v>
      </c>
      <c r="BO15" s="379"/>
      <c r="BP15" s="379"/>
      <c r="BQ15" s="379"/>
      <c r="BR15" s="379"/>
      <c r="BS15" s="379"/>
      <c r="BT15" s="379"/>
      <c r="BU15" s="380"/>
      <c r="BV15" s="378">
        <v>2475875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23.6</v>
      </c>
      <c r="AD16" s="500"/>
      <c r="AE16" s="500"/>
      <c r="AF16" s="500"/>
      <c r="AG16" s="501"/>
      <c r="AH16" s="499">
        <v>24.8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3983077</v>
      </c>
      <c r="BO16" s="416"/>
      <c r="BP16" s="416"/>
      <c r="BQ16" s="416"/>
      <c r="BR16" s="416"/>
      <c r="BS16" s="416"/>
      <c r="BT16" s="416"/>
      <c r="BU16" s="417"/>
      <c r="BV16" s="415">
        <v>3862481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7055</v>
      </c>
      <c r="AD17" s="467"/>
      <c r="AE17" s="467"/>
      <c r="AF17" s="467"/>
      <c r="AG17" s="506"/>
      <c r="AH17" s="466">
        <v>7539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3353378</v>
      </c>
      <c r="BO17" s="416"/>
      <c r="BP17" s="416"/>
      <c r="BQ17" s="416"/>
      <c r="BR17" s="416"/>
      <c r="BS17" s="416"/>
      <c r="BT17" s="416"/>
      <c r="BU17" s="417"/>
      <c r="BV17" s="415">
        <v>3220388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7.01</v>
      </c>
      <c r="M18" s="528"/>
      <c r="N18" s="528"/>
      <c r="O18" s="528"/>
      <c r="P18" s="528"/>
      <c r="Q18" s="528"/>
      <c r="R18" s="529"/>
      <c r="S18" s="529"/>
      <c r="T18" s="529"/>
      <c r="U18" s="529"/>
      <c r="V18" s="530"/>
      <c r="W18" s="433"/>
      <c r="X18" s="434"/>
      <c r="Y18" s="434"/>
      <c r="Z18" s="434"/>
      <c r="AA18" s="434"/>
      <c r="AB18" s="425"/>
      <c r="AC18" s="531">
        <v>75.900000000000006</v>
      </c>
      <c r="AD18" s="532"/>
      <c r="AE18" s="532"/>
      <c r="AF18" s="532"/>
      <c r="AG18" s="533"/>
      <c r="AH18" s="531">
        <v>73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4833007</v>
      </c>
      <c r="BO18" s="416"/>
      <c r="BP18" s="416"/>
      <c r="BQ18" s="416"/>
      <c r="BR18" s="416"/>
      <c r="BS18" s="416"/>
      <c r="BT18" s="416"/>
      <c r="BU18" s="417"/>
      <c r="BV18" s="415">
        <v>4696109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3285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6483056</v>
      </c>
      <c r="BO19" s="416"/>
      <c r="BP19" s="416"/>
      <c r="BQ19" s="416"/>
      <c r="BR19" s="416"/>
      <c r="BS19" s="416"/>
      <c r="BT19" s="416"/>
      <c r="BU19" s="417"/>
      <c r="BV19" s="415">
        <v>5784524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9347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6364969</v>
      </c>
      <c r="BO23" s="416"/>
      <c r="BP23" s="416"/>
      <c r="BQ23" s="416"/>
      <c r="BR23" s="416"/>
      <c r="BS23" s="416"/>
      <c r="BT23" s="416"/>
      <c r="BU23" s="417"/>
      <c r="BV23" s="415">
        <v>6582875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8200</v>
      </c>
      <c r="R24" s="467"/>
      <c r="S24" s="467"/>
      <c r="T24" s="467"/>
      <c r="U24" s="467"/>
      <c r="V24" s="506"/>
      <c r="W24" s="561"/>
      <c r="X24" s="549"/>
      <c r="Y24" s="550"/>
      <c r="Z24" s="465" t="s">
        <v>152</v>
      </c>
      <c r="AA24" s="445"/>
      <c r="AB24" s="445"/>
      <c r="AC24" s="445"/>
      <c r="AD24" s="445"/>
      <c r="AE24" s="445"/>
      <c r="AF24" s="445"/>
      <c r="AG24" s="446"/>
      <c r="AH24" s="466">
        <v>123</v>
      </c>
      <c r="AI24" s="467"/>
      <c r="AJ24" s="467"/>
      <c r="AK24" s="467"/>
      <c r="AL24" s="506"/>
      <c r="AM24" s="466">
        <v>375396</v>
      </c>
      <c r="AN24" s="467"/>
      <c r="AO24" s="467"/>
      <c r="AP24" s="467"/>
      <c r="AQ24" s="467"/>
      <c r="AR24" s="506"/>
      <c r="AS24" s="466">
        <v>3052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5163754</v>
      </c>
      <c r="BO24" s="416"/>
      <c r="BP24" s="416"/>
      <c r="BQ24" s="416"/>
      <c r="BR24" s="416"/>
      <c r="BS24" s="416"/>
      <c r="BT24" s="416"/>
      <c r="BU24" s="417"/>
      <c r="BV24" s="415">
        <v>5720673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6900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6000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15726</v>
      </c>
      <c r="AN26" s="467"/>
      <c r="AO26" s="467"/>
      <c r="AP26" s="467"/>
      <c r="AQ26" s="467"/>
      <c r="AR26" s="506"/>
      <c r="AS26" s="466">
        <v>2621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3500</v>
      </c>
      <c r="R27" s="467"/>
      <c r="S27" s="467"/>
      <c r="T27" s="467"/>
      <c r="U27" s="467"/>
      <c r="V27" s="506"/>
      <c r="W27" s="561"/>
      <c r="X27" s="549"/>
      <c r="Y27" s="550"/>
      <c r="Z27" s="465" t="s">
        <v>161</v>
      </c>
      <c r="AA27" s="445"/>
      <c r="AB27" s="445"/>
      <c r="AC27" s="445"/>
      <c r="AD27" s="445"/>
      <c r="AE27" s="445"/>
      <c r="AF27" s="445"/>
      <c r="AG27" s="446"/>
      <c r="AH27" s="466">
        <v>17</v>
      </c>
      <c r="AI27" s="467"/>
      <c r="AJ27" s="467"/>
      <c r="AK27" s="467"/>
      <c r="AL27" s="506"/>
      <c r="AM27" s="466">
        <v>45543</v>
      </c>
      <c r="AN27" s="467"/>
      <c r="AO27" s="467"/>
      <c r="AP27" s="467"/>
      <c r="AQ27" s="467"/>
      <c r="AR27" s="506"/>
      <c r="AS27" s="466">
        <v>2679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335027</v>
      </c>
      <c r="BO27" s="585"/>
      <c r="BP27" s="585"/>
      <c r="BQ27" s="585"/>
      <c r="BR27" s="585"/>
      <c r="BS27" s="585"/>
      <c r="BT27" s="585"/>
      <c r="BU27" s="586"/>
      <c r="BV27" s="584">
        <v>333945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3000</v>
      </c>
      <c r="R28" s="467"/>
      <c r="S28" s="467"/>
      <c r="T28" s="467"/>
      <c r="U28" s="467"/>
      <c r="V28" s="506"/>
      <c r="W28" s="561"/>
      <c r="X28" s="549"/>
      <c r="Y28" s="550"/>
      <c r="Z28" s="465" t="s">
        <v>164</v>
      </c>
      <c r="AA28" s="445"/>
      <c r="AB28" s="445"/>
      <c r="AC28" s="445"/>
      <c r="AD28" s="445"/>
      <c r="AE28" s="445"/>
      <c r="AF28" s="445"/>
      <c r="AG28" s="446"/>
      <c r="AH28" s="466">
        <v>2</v>
      </c>
      <c r="AI28" s="467"/>
      <c r="AJ28" s="467"/>
      <c r="AK28" s="467"/>
      <c r="AL28" s="506"/>
      <c r="AM28" s="466" t="s">
        <v>165</v>
      </c>
      <c r="AN28" s="467"/>
      <c r="AO28" s="467"/>
      <c r="AP28" s="467"/>
      <c r="AQ28" s="467"/>
      <c r="AR28" s="506"/>
      <c r="AS28" s="466" t="s">
        <v>165</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2616849</v>
      </c>
      <c r="BO28" s="379"/>
      <c r="BP28" s="379"/>
      <c r="BQ28" s="379"/>
      <c r="BR28" s="379"/>
      <c r="BS28" s="379"/>
      <c r="BT28" s="379"/>
      <c r="BU28" s="380"/>
      <c r="BV28" s="378">
        <v>2477003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10</v>
      </c>
      <c r="M29" s="467"/>
      <c r="N29" s="467"/>
      <c r="O29" s="467"/>
      <c r="P29" s="506"/>
      <c r="Q29" s="466">
        <v>2700</v>
      </c>
      <c r="R29" s="467"/>
      <c r="S29" s="467"/>
      <c r="T29" s="467"/>
      <c r="U29" s="467"/>
      <c r="V29" s="506"/>
      <c r="W29" s="562"/>
      <c r="X29" s="563"/>
      <c r="Y29" s="564"/>
      <c r="Z29" s="465" t="s">
        <v>169</v>
      </c>
      <c r="AA29" s="445"/>
      <c r="AB29" s="445"/>
      <c r="AC29" s="445"/>
      <c r="AD29" s="445"/>
      <c r="AE29" s="445"/>
      <c r="AF29" s="445"/>
      <c r="AG29" s="446"/>
      <c r="AH29" s="466">
        <v>142</v>
      </c>
      <c r="AI29" s="467"/>
      <c r="AJ29" s="467"/>
      <c r="AK29" s="467"/>
      <c r="AL29" s="506"/>
      <c r="AM29" s="466">
        <v>425165</v>
      </c>
      <c r="AN29" s="467"/>
      <c r="AO29" s="467"/>
      <c r="AP29" s="467"/>
      <c r="AQ29" s="467"/>
      <c r="AR29" s="506"/>
      <c r="AS29" s="466">
        <v>2994</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1378313</v>
      </c>
      <c r="BO29" s="416"/>
      <c r="BP29" s="416"/>
      <c r="BQ29" s="416"/>
      <c r="BR29" s="416"/>
      <c r="BS29" s="416"/>
      <c r="BT29" s="416"/>
      <c r="BU29" s="417"/>
      <c r="BV29" s="415">
        <v>1352339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94.9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1901721</v>
      </c>
      <c r="BO30" s="585"/>
      <c r="BP30" s="585"/>
      <c r="BQ30" s="585"/>
      <c r="BR30" s="585"/>
      <c r="BS30" s="585"/>
      <c r="BT30" s="585"/>
      <c r="BU30" s="586"/>
      <c r="BV30" s="584">
        <v>1912942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老人福祉施設三室園組合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王寺都市開発株式会社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奈良県葛城地区清掃事務組合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王寺町土地開発公社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奈良県市町村総合事務組合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王寺地域振興株式会社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西和衛生試験センター組合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王寺駅南駐車場特別会計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香芝・王寺環境施設組合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王寺周辺広域休日応急診療施設組合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静香苑環境施設組合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奈良県住宅新築資金等貸付金回収管理組合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奈良県後期高齢者医療広域連合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奈良県広域消防組合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19.739999999999998</v>
      </c>
      <c r="G34" s="33">
        <v>21.91</v>
      </c>
      <c r="H34" s="33">
        <v>26.35</v>
      </c>
      <c r="I34" s="33">
        <v>28.37</v>
      </c>
      <c r="J34" s="34">
        <v>28.36</v>
      </c>
      <c r="K34" s="22"/>
      <c r="L34" s="22"/>
      <c r="M34" s="22"/>
      <c r="N34" s="22"/>
      <c r="O34" s="22"/>
      <c r="P34" s="22"/>
    </row>
    <row r="35" spans="1:16" ht="39" customHeight="1" x14ac:dyDescent="0.15">
      <c r="A35" s="22"/>
      <c r="B35" s="35"/>
      <c r="C35" s="1175" t="s">
        <v>531</v>
      </c>
      <c r="D35" s="1176"/>
      <c r="E35" s="1177"/>
      <c r="F35" s="36">
        <v>1.99</v>
      </c>
      <c r="G35" s="37">
        <v>2.14</v>
      </c>
      <c r="H35" s="37">
        <v>5.05</v>
      </c>
      <c r="I35" s="37">
        <v>5.21</v>
      </c>
      <c r="J35" s="38">
        <v>4.83</v>
      </c>
      <c r="K35" s="22"/>
      <c r="L35" s="22"/>
      <c r="M35" s="22"/>
      <c r="N35" s="22"/>
      <c r="O35" s="22"/>
      <c r="P35" s="22"/>
    </row>
    <row r="36" spans="1:16" ht="39" customHeight="1" x14ac:dyDescent="0.15">
      <c r="A36" s="22"/>
      <c r="B36" s="35"/>
      <c r="C36" s="1175" t="s">
        <v>532</v>
      </c>
      <c r="D36" s="1176"/>
      <c r="E36" s="1177"/>
      <c r="F36" s="36">
        <v>0.06</v>
      </c>
      <c r="G36" s="37">
        <v>0.06</v>
      </c>
      <c r="H36" s="37">
        <v>0.17</v>
      </c>
      <c r="I36" s="37">
        <v>0.3</v>
      </c>
      <c r="J36" s="38">
        <v>0.28999999999999998</v>
      </c>
      <c r="K36" s="22"/>
      <c r="L36" s="22"/>
      <c r="M36" s="22"/>
      <c r="N36" s="22"/>
      <c r="O36" s="22"/>
      <c r="P36" s="22"/>
    </row>
    <row r="37" spans="1:16" ht="39" customHeight="1" x14ac:dyDescent="0.15">
      <c r="A37" s="22"/>
      <c r="B37" s="35"/>
      <c r="C37" s="1175" t="s">
        <v>533</v>
      </c>
      <c r="D37" s="1176"/>
      <c r="E37" s="1177"/>
      <c r="F37" s="36">
        <v>0.02</v>
      </c>
      <c r="G37" s="37" t="s">
        <v>534</v>
      </c>
      <c r="H37" s="37" t="s">
        <v>535</v>
      </c>
      <c r="I37" s="37" t="s">
        <v>536</v>
      </c>
      <c r="J37" s="38">
        <v>0.05</v>
      </c>
      <c r="K37" s="22"/>
      <c r="L37" s="22"/>
      <c r="M37" s="22"/>
      <c r="N37" s="22"/>
      <c r="O37" s="22"/>
      <c r="P37" s="22"/>
    </row>
    <row r="38" spans="1:16" ht="39" customHeight="1" x14ac:dyDescent="0.15">
      <c r="A38" s="22"/>
      <c r="B38" s="35"/>
      <c r="C38" s="1175" t="s">
        <v>537</v>
      </c>
      <c r="D38" s="1176"/>
      <c r="E38" s="1177"/>
      <c r="F38" s="36">
        <v>0.13</v>
      </c>
      <c r="G38" s="37">
        <v>0.14000000000000001</v>
      </c>
      <c r="H38" s="37">
        <v>0.32</v>
      </c>
      <c r="I38" s="37">
        <v>0.1</v>
      </c>
      <c r="J38" s="38">
        <v>0.04</v>
      </c>
      <c r="K38" s="22"/>
      <c r="L38" s="22"/>
      <c r="M38" s="22"/>
      <c r="N38" s="22"/>
      <c r="O38" s="22"/>
      <c r="P38" s="22"/>
    </row>
    <row r="39" spans="1:16" ht="39" customHeight="1" x14ac:dyDescent="0.15">
      <c r="A39" s="22"/>
      <c r="B39" s="35"/>
      <c r="C39" s="1175" t="s">
        <v>538</v>
      </c>
      <c r="D39" s="1176"/>
      <c r="E39" s="1177"/>
      <c r="F39" s="36">
        <v>0.02</v>
      </c>
      <c r="G39" s="37">
        <v>0.02</v>
      </c>
      <c r="H39" s="37">
        <v>0.02</v>
      </c>
      <c r="I39" s="37">
        <v>0.03</v>
      </c>
      <c r="J39" s="38">
        <v>0.02</v>
      </c>
      <c r="K39" s="22"/>
      <c r="L39" s="22"/>
      <c r="M39" s="22"/>
      <c r="N39" s="22"/>
      <c r="O39" s="22"/>
      <c r="P39" s="22"/>
    </row>
    <row r="40" spans="1:16" ht="39" customHeight="1" x14ac:dyDescent="0.15">
      <c r="A40" s="22"/>
      <c r="B40" s="35"/>
      <c r="C40" s="1175" t="s">
        <v>539</v>
      </c>
      <c r="D40" s="1176"/>
      <c r="E40" s="1177"/>
      <c r="F40" s="36">
        <v>0.02</v>
      </c>
      <c r="G40" s="37">
        <v>0.02</v>
      </c>
      <c r="H40" s="37">
        <v>0.01</v>
      </c>
      <c r="I40" s="37">
        <v>0</v>
      </c>
      <c r="J40" s="38">
        <v>0</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542</v>
      </c>
      <c r="D43" s="1179"/>
      <c r="E43" s="1180"/>
      <c r="F43" s="41" t="s">
        <v>485</v>
      </c>
      <c r="G43" s="42" t="s">
        <v>485</v>
      </c>
      <c r="H43" s="42" t="s">
        <v>485</v>
      </c>
      <c r="I43" s="42" t="s">
        <v>485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1178</v>
      </c>
      <c r="L45" s="60">
        <v>1080</v>
      </c>
      <c r="M45" s="60">
        <v>984</v>
      </c>
      <c r="N45" s="60">
        <v>857</v>
      </c>
      <c r="O45" s="61">
        <v>734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362</v>
      </c>
      <c r="L48" s="64">
        <v>366</v>
      </c>
      <c r="M48" s="64">
        <v>365</v>
      </c>
      <c r="N48" s="64">
        <v>372</v>
      </c>
      <c r="O48" s="65">
        <v>369</v>
      </c>
      <c r="P48" s="48"/>
      <c r="Q48" s="48"/>
      <c r="R48" s="48"/>
      <c r="S48" s="48"/>
      <c r="T48" s="48"/>
      <c r="U48" s="48"/>
    </row>
    <row r="49" spans="1:21" ht="30.75" customHeight="1" x14ac:dyDescent="0.15">
      <c r="A49" s="48"/>
      <c r="B49" s="1193"/>
      <c r="C49" s="1194"/>
      <c r="D49" s="62"/>
      <c r="E49" s="1185" t="s">
        <v>16</v>
      </c>
      <c r="F49" s="1185"/>
      <c r="G49" s="1185"/>
      <c r="H49" s="1185"/>
      <c r="I49" s="1185"/>
      <c r="J49" s="1186"/>
      <c r="K49" s="63">
        <v>218</v>
      </c>
      <c r="L49" s="64">
        <v>218</v>
      </c>
      <c r="M49" s="64">
        <v>159</v>
      </c>
      <c r="N49" s="64">
        <v>148</v>
      </c>
      <c r="O49" s="65">
        <v>145</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1234</v>
      </c>
      <c r="L52" s="64">
        <v>1209</v>
      </c>
      <c r="M52" s="64">
        <v>1155</v>
      </c>
      <c r="N52" s="64">
        <v>1187</v>
      </c>
      <c r="O52" s="65">
        <v>1093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524</v>
      </c>
      <c r="L53" s="69">
        <v>455</v>
      </c>
      <c r="M53" s="69">
        <v>353</v>
      </c>
      <c r="N53" s="69">
        <v>190</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9276</v>
      </c>
      <c r="J41" s="83">
        <v>8094</v>
      </c>
      <c r="K41" s="83">
        <v>7252</v>
      </c>
      <c r="L41" s="83">
        <v>6860</v>
      </c>
      <c r="M41" s="84">
        <v>6365</v>
      </c>
    </row>
    <row r="42" spans="2:13" ht="27.75" customHeight="1" x14ac:dyDescent="0.15">
      <c r="B42" s="1201"/>
      <c r="C42" s="1202"/>
      <c r="D42" s="85"/>
      <c r="E42" s="1207" t="s">
        <v>26</v>
      </c>
      <c r="F42" s="1207"/>
      <c r="G42" s="1207"/>
      <c r="H42" s="1208"/>
      <c r="I42" s="86" t="s">
        <v>485</v>
      </c>
      <c r="J42" s="87" t="s">
        <v>485</v>
      </c>
      <c r="K42" s="87" t="s">
        <v>485</v>
      </c>
      <c r="L42" s="87" t="s">
        <v>485</v>
      </c>
      <c r="M42" s="88" t="s">
        <v>485</v>
      </c>
    </row>
    <row r="43" spans="2:13" ht="27.75" customHeight="1" x14ac:dyDescent="0.15">
      <c r="B43" s="1201"/>
      <c r="C43" s="1202"/>
      <c r="D43" s="85"/>
      <c r="E43" s="1207" t="s">
        <v>27</v>
      </c>
      <c r="F43" s="1207"/>
      <c r="G43" s="1207"/>
      <c r="H43" s="1208"/>
      <c r="I43" s="86">
        <v>6444</v>
      </c>
      <c r="J43" s="87">
        <v>6076</v>
      </c>
      <c r="K43" s="87">
        <v>5667</v>
      </c>
      <c r="L43" s="87">
        <v>5467</v>
      </c>
      <c r="M43" s="88">
        <v>5131</v>
      </c>
    </row>
    <row r="44" spans="2:13" ht="27.75" customHeight="1" x14ac:dyDescent="0.15">
      <c r="B44" s="1201"/>
      <c r="C44" s="1202"/>
      <c r="D44" s="85"/>
      <c r="E44" s="1207" t="s">
        <v>28</v>
      </c>
      <c r="F44" s="1207"/>
      <c r="G44" s="1207"/>
      <c r="H44" s="1208"/>
      <c r="I44" s="86">
        <v>1244</v>
      </c>
      <c r="J44" s="87">
        <v>1021</v>
      </c>
      <c r="K44" s="87">
        <v>861</v>
      </c>
      <c r="L44" s="87">
        <v>797</v>
      </c>
      <c r="M44" s="88">
        <v>693</v>
      </c>
    </row>
    <row r="45" spans="2:13" ht="27.75" customHeight="1" x14ac:dyDescent="0.15">
      <c r="B45" s="1201"/>
      <c r="C45" s="1202"/>
      <c r="D45" s="85"/>
      <c r="E45" s="1207" t="s">
        <v>29</v>
      </c>
      <c r="F45" s="1207"/>
      <c r="G45" s="1207"/>
      <c r="H45" s="1208"/>
      <c r="I45" s="86">
        <v>1397</v>
      </c>
      <c r="J45" s="87">
        <v>1398</v>
      </c>
      <c r="K45" s="87">
        <v>1344</v>
      </c>
      <c r="L45" s="87">
        <v>1191</v>
      </c>
      <c r="M45" s="88">
        <v>1158</v>
      </c>
    </row>
    <row r="46" spans="2:13" ht="27.75" customHeight="1" x14ac:dyDescent="0.15">
      <c r="B46" s="1201"/>
      <c r="C46" s="1202"/>
      <c r="D46" s="85"/>
      <c r="E46" s="1207" t="s">
        <v>30</v>
      </c>
      <c r="F46" s="1207"/>
      <c r="G46" s="1207"/>
      <c r="H46" s="1208"/>
      <c r="I46" s="86" t="s">
        <v>485</v>
      </c>
      <c r="J46" s="87" t="s">
        <v>485</v>
      </c>
      <c r="K46" s="87" t="s">
        <v>485</v>
      </c>
      <c r="L46" s="87">
        <v>539</v>
      </c>
      <c r="M46" s="88">
        <v>585</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5168</v>
      </c>
      <c r="J49" s="87">
        <v>5030</v>
      </c>
      <c r="K49" s="87">
        <v>5402</v>
      </c>
      <c r="L49" s="87">
        <v>5692</v>
      </c>
      <c r="M49" s="88">
        <v>5795</v>
      </c>
    </row>
    <row r="50" spans="2:13" ht="27.75" customHeight="1" x14ac:dyDescent="0.15">
      <c r="B50" s="1201"/>
      <c r="C50" s="1202"/>
      <c r="D50" s="85"/>
      <c r="E50" s="1207" t="s">
        <v>35</v>
      </c>
      <c r="F50" s="1207"/>
      <c r="G50" s="1207"/>
      <c r="H50" s="1208"/>
      <c r="I50" s="86">
        <v>3378</v>
      </c>
      <c r="J50" s="87">
        <v>3201</v>
      </c>
      <c r="K50" s="87">
        <v>2847</v>
      </c>
      <c r="L50" s="87">
        <v>3192</v>
      </c>
      <c r="M50" s="88">
        <v>2999</v>
      </c>
    </row>
    <row r="51" spans="2:13" ht="27.75" customHeight="1" x14ac:dyDescent="0.15">
      <c r="B51" s="1203"/>
      <c r="C51" s="1204"/>
      <c r="D51" s="85"/>
      <c r="E51" s="1207" t="s">
        <v>36</v>
      </c>
      <c r="F51" s="1207"/>
      <c r="G51" s="1207"/>
      <c r="H51" s="1208"/>
      <c r="I51" s="86">
        <v>10377</v>
      </c>
      <c r="J51" s="87">
        <v>10106</v>
      </c>
      <c r="K51" s="87">
        <v>9907</v>
      </c>
      <c r="L51" s="87">
        <v>9759</v>
      </c>
      <c r="M51" s="88">
        <v>8854</v>
      </c>
    </row>
    <row r="52" spans="2:13" ht="27.75" customHeight="1" thickBot="1" x14ac:dyDescent="0.2">
      <c r="B52" s="1211" t="s">
        <v>37</v>
      </c>
      <c r="C52" s="1212"/>
      <c r="D52" s="90"/>
      <c r="E52" s="1213" t="s">
        <v>38</v>
      </c>
      <c r="F52" s="1213"/>
      <c r="G52" s="1213"/>
      <c r="H52" s="1214"/>
      <c r="I52" s="91">
        <v>-563</v>
      </c>
      <c r="J52" s="92">
        <v>-1748</v>
      </c>
      <c r="K52" s="92">
        <v>-3032</v>
      </c>
      <c r="L52" s="92">
        <v>-3791</v>
      </c>
      <c r="M52" s="93">
        <v>-3715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27" t="s">
        <v>578</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569</v>
      </c>
      <c r="H51" s="1240"/>
      <c r="I51" s="1245" t="s">
        <v>570</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571</v>
      </c>
      <c r="J53" s="1225"/>
      <c r="K53" s="1250"/>
      <c r="L53" s="1250"/>
      <c r="M53" s="1250"/>
      <c r="N53" s="1250"/>
      <c r="O53" s="1247">
        <v>50</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572</v>
      </c>
      <c r="H55" s="1220"/>
      <c r="I55" s="1225" t="s">
        <v>570</v>
      </c>
      <c r="J55" s="1225"/>
      <c r="K55" s="1249"/>
      <c r="L55" s="1249"/>
      <c r="M55" s="1249"/>
      <c r="N55" s="1249"/>
      <c r="O55" s="1215">
        <v>13</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573</v>
      </c>
      <c r="J57" s="1217"/>
      <c r="K57" s="1250"/>
      <c r="L57" s="1250"/>
      <c r="M57" s="1250"/>
      <c r="N57" s="1250"/>
      <c r="O57" s="1247">
        <v>52.8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27" t="s">
        <v>577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569</v>
      </c>
      <c r="H73" s="1240"/>
      <c r="I73" s="1245" t="s">
        <v>570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576</v>
      </c>
      <c r="J75" s="1225"/>
      <c r="K75" s="1247">
        <v>15.7</v>
      </c>
      <c r="L75" s="1247">
        <v>13.2</v>
      </c>
      <c r="M75" s="1247">
        <v>10.9</v>
      </c>
      <c r="N75" s="1247">
        <v>8.1</v>
      </c>
      <c r="O75" s="1247">
        <v>5.5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572</v>
      </c>
      <c r="H77" s="1220"/>
      <c r="I77" s="1225" t="s">
        <v>570</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576</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9710</v>
      </c>
      <c r="E3" s="116"/>
      <c r="F3" s="117">
        <v>42839</v>
      </c>
      <c r="G3" s="118"/>
      <c r="H3" s="119"/>
    </row>
    <row r="4" spans="1:8" x14ac:dyDescent="0.15">
      <c r="A4" s="120"/>
      <c r="B4" s="121"/>
      <c r="C4" s="122"/>
      <c r="D4" s="123">
        <v>3626</v>
      </c>
      <c r="E4" s="124"/>
      <c r="F4" s="125">
        <v>22027</v>
      </c>
      <c r="G4" s="126"/>
      <c r="H4" s="127"/>
    </row>
    <row r="5" spans="1:8" x14ac:dyDescent="0.15">
      <c r="A5" s="108" t="s">
        <v>519</v>
      </c>
      <c r="B5" s="113"/>
      <c r="C5" s="114"/>
      <c r="D5" s="115">
        <v>3495</v>
      </c>
      <c r="E5" s="116"/>
      <c r="F5" s="117">
        <v>46819</v>
      </c>
      <c r="G5" s="118"/>
      <c r="H5" s="119"/>
    </row>
    <row r="6" spans="1:8" x14ac:dyDescent="0.15">
      <c r="A6" s="120"/>
      <c r="B6" s="121"/>
      <c r="C6" s="122"/>
      <c r="D6" s="123">
        <v>2727</v>
      </c>
      <c r="E6" s="124"/>
      <c r="F6" s="125">
        <v>24121</v>
      </c>
      <c r="G6" s="126"/>
      <c r="H6" s="127"/>
    </row>
    <row r="7" spans="1:8" x14ac:dyDescent="0.15">
      <c r="A7" s="108" t="s">
        <v>520</v>
      </c>
      <c r="B7" s="113"/>
      <c r="C7" s="114"/>
      <c r="D7" s="115">
        <v>7438</v>
      </c>
      <c r="E7" s="116"/>
      <c r="F7" s="117">
        <v>53270</v>
      </c>
      <c r="G7" s="118"/>
      <c r="H7" s="119"/>
    </row>
    <row r="8" spans="1:8" x14ac:dyDescent="0.15">
      <c r="A8" s="120"/>
      <c r="B8" s="121"/>
      <c r="C8" s="122"/>
      <c r="D8" s="123">
        <v>6123</v>
      </c>
      <c r="E8" s="124"/>
      <c r="F8" s="125">
        <v>24316</v>
      </c>
      <c r="G8" s="126"/>
      <c r="H8" s="127"/>
    </row>
    <row r="9" spans="1:8" x14ac:dyDescent="0.15">
      <c r="A9" s="108" t="s">
        <v>521</v>
      </c>
      <c r="B9" s="113"/>
      <c r="C9" s="114"/>
      <c r="D9" s="115">
        <v>23575</v>
      </c>
      <c r="E9" s="116"/>
      <c r="F9" s="117">
        <v>53292</v>
      </c>
      <c r="G9" s="118"/>
      <c r="H9" s="119"/>
    </row>
    <row r="10" spans="1:8" x14ac:dyDescent="0.15">
      <c r="A10" s="120"/>
      <c r="B10" s="121"/>
      <c r="C10" s="122"/>
      <c r="D10" s="123">
        <v>15237</v>
      </c>
      <c r="E10" s="124"/>
      <c r="F10" s="125">
        <v>28900</v>
      </c>
      <c r="G10" s="126"/>
      <c r="H10" s="127"/>
    </row>
    <row r="11" spans="1:8" x14ac:dyDescent="0.15">
      <c r="A11" s="108" t="s">
        <v>522</v>
      </c>
      <c r="B11" s="113"/>
      <c r="C11" s="114"/>
      <c r="D11" s="115">
        <v>22690</v>
      </c>
      <c r="E11" s="116"/>
      <c r="F11" s="117">
        <v>49919</v>
      </c>
      <c r="G11" s="118"/>
      <c r="H11" s="119"/>
    </row>
    <row r="12" spans="1:8" x14ac:dyDescent="0.15">
      <c r="A12" s="120"/>
      <c r="B12" s="121"/>
      <c r="C12" s="128"/>
      <c r="D12" s="123">
        <v>17185</v>
      </c>
      <c r="E12" s="124"/>
      <c r="F12" s="125">
        <v>26398</v>
      </c>
      <c r="G12" s="126"/>
      <c r="H12" s="127"/>
    </row>
    <row r="13" spans="1:8" x14ac:dyDescent="0.15">
      <c r="A13" s="108"/>
      <c r="B13" s="113"/>
      <c r="C13" s="129"/>
      <c r="D13" s="130">
        <v>13382</v>
      </c>
      <c r="E13" s="131"/>
      <c r="F13" s="132">
        <v>49228</v>
      </c>
      <c r="G13" s="133"/>
      <c r="H13" s="119"/>
    </row>
    <row r="14" spans="1:8" x14ac:dyDescent="0.15">
      <c r="A14" s="120"/>
      <c r="B14" s="121"/>
      <c r="C14" s="122"/>
      <c r="D14" s="123">
        <v>8980</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1.93</v>
      </c>
      <c r="C19" s="134">
        <f>ROUND(VALUE(SUBSTITUTE(実質収支比率等に係る経年分析!G$48,"▲","-")),2)</f>
        <v>2.08</v>
      </c>
      <c r="D19" s="134">
        <f>ROUND(VALUE(SUBSTITUTE(実質収支比率等に係る経年分析!H$48,"▲","-")),2)</f>
        <v>4.9800000000000004</v>
      </c>
      <c r="E19" s="134">
        <f>ROUND(VALUE(SUBSTITUTE(実質収支比率等に係る経年分析!I$48,"▲","-")),2)</f>
        <v>5.14</v>
      </c>
      <c r="F19" s="134">
        <f>ROUND(VALUE(SUBSTITUTE(実質収支比率等に係る経年分析!J$48,"▲","-")),2)</f>
        <v>4.83</v>
      </c>
    </row>
    <row r="20" spans="1:11" x14ac:dyDescent="0.15">
      <c r="A20" s="134" t="s">
        <v>43</v>
      </c>
      <c r="B20" s="134">
        <f>ROUND(VALUE(SUBSTITUTE(実質収支比率等に係る経年分析!F$47,"▲","-")),2)</f>
        <v>40.79</v>
      </c>
      <c r="C20" s="134">
        <f>ROUND(VALUE(SUBSTITUTE(実質収支比率等に係る経年分析!G$47,"▲","-")),2)</f>
        <v>41.3</v>
      </c>
      <c r="D20" s="134">
        <f>ROUND(VALUE(SUBSTITUTE(実質収支比率等に係る経年分析!H$47,"▲","-")),2)</f>
        <v>46.75</v>
      </c>
      <c r="E20" s="134">
        <f>ROUND(VALUE(SUBSTITUTE(実質収支比率等に係る経年分析!I$47,"▲","-")),2)</f>
        <v>48.98</v>
      </c>
      <c r="F20" s="134">
        <f>ROUND(VALUE(SUBSTITUTE(実質収支比率等に係る経年分析!J$47,"▲","-")),2)</f>
        <v>51.54</v>
      </c>
    </row>
    <row r="21" spans="1:11" x14ac:dyDescent="0.15">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12.32</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5.25</v>
      </c>
      <c r="F21" s="134">
        <f>IF(ISNUMBER(VALUE(SUBSTITUTE(実質収支比率等に係る経年分析!J$49,"▲","-"))),ROUND(VALUE(SUBSTITUTE(実質収支比率等に係る経年分析!J$49,"▲","-")),2),NA())</f>
        <v>2.46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墓地取得特別会計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f>IF(ROUND(VALUE(SUBSTITUTE(連結実質赤字比率に係る赤字・黒字の構成分析!G$37,"▲", "-")), 2) &lt; 0, ABS(ROUND(VALUE(SUBSTITUTE(連結実質赤字比率に係る赤字・黒字の構成分析!G$37,"▲", "-")), 2)), NA())</f>
        <v>0.23</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0.08</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0.16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19.739999999999998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28.36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1234</v>
      </c>
      <c r="E42" s="136"/>
      <c r="F42" s="136"/>
      <c r="G42" s="136">
        <f>'実質公債費比率（分子）の構造'!L$52</f>
        <v>1209</v>
      </c>
      <c r="H42" s="136"/>
      <c r="I42" s="136"/>
      <c r="J42" s="136">
        <f>'実質公債費比率（分子）の構造'!M$52</f>
        <v>1155</v>
      </c>
      <c r="K42" s="136"/>
      <c r="L42" s="136"/>
      <c r="M42" s="136">
        <f>'実質公債費比率（分子）の構造'!N$52</f>
        <v>1187</v>
      </c>
      <c r="N42" s="136"/>
      <c r="O42" s="136"/>
      <c r="P42" s="136">
        <f>'実質公債費比率（分子）の構造'!O$52</f>
        <v>1093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218</v>
      </c>
      <c r="C45" s="136"/>
      <c r="D45" s="136"/>
      <c r="E45" s="136">
        <f>'実質公債費比率（分子）の構造'!L$49</f>
        <v>218</v>
      </c>
      <c r="F45" s="136"/>
      <c r="G45" s="136"/>
      <c r="H45" s="136">
        <f>'実質公債費比率（分子）の構造'!M$49</f>
        <v>159</v>
      </c>
      <c r="I45" s="136"/>
      <c r="J45" s="136"/>
      <c r="K45" s="136">
        <f>'実質公債費比率（分子）の構造'!N$49</f>
        <v>148</v>
      </c>
      <c r="L45" s="136"/>
      <c r="M45" s="136"/>
      <c r="N45" s="136">
        <f>'実質公債費比率（分子）の構造'!O$49</f>
        <v>145</v>
      </c>
      <c r="O45" s="136"/>
      <c r="P45" s="136"/>
    </row>
    <row r="46" spans="1:16" x14ac:dyDescent="0.15">
      <c r="A46" s="136" t="s">
        <v>55</v>
      </c>
      <c r="B46" s="136">
        <f>'実質公債費比率（分子）の構造'!K$48</f>
        <v>362</v>
      </c>
      <c r="C46" s="136"/>
      <c r="D46" s="136"/>
      <c r="E46" s="136">
        <f>'実質公債費比率（分子）の構造'!L$48</f>
        <v>366</v>
      </c>
      <c r="F46" s="136"/>
      <c r="G46" s="136"/>
      <c r="H46" s="136">
        <f>'実質公債費比率（分子）の構造'!M$48</f>
        <v>365</v>
      </c>
      <c r="I46" s="136"/>
      <c r="J46" s="136"/>
      <c r="K46" s="136">
        <f>'実質公債費比率（分子）の構造'!N$48</f>
        <v>372</v>
      </c>
      <c r="L46" s="136"/>
      <c r="M46" s="136"/>
      <c r="N46" s="136">
        <f>'実質公債費比率（分子）の構造'!O$48</f>
        <v>369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1178</v>
      </c>
      <c r="C49" s="136"/>
      <c r="D49" s="136"/>
      <c r="E49" s="136">
        <f>'実質公債費比率（分子）の構造'!L$45</f>
        <v>1080</v>
      </c>
      <c r="F49" s="136"/>
      <c r="G49" s="136"/>
      <c r="H49" s="136">
        <f>'実質公債費比率（分子）の構造'!M$45</f>
        <v>984</v>
      </c>
      <c r="I49" s="136"/>
      <c r="J49" s="136"/>
      <c r="K49" s="136">
        <f>'実質公債費比率（分子）の構造'!N$45</f>
        <v>857</v>
      </c>
      <c r="L49" s="136"/>
      <c r="M49" s="136"/>
      <c r="N49" s="136">
        <f>'実質公債費比率（分子）の構造'!O$45</f>
        <v>734</v>
      </c>
      <c r="O49" s="136"/>
      <c r="P49" s="136"/>
    </row>
    <row r="50" spans="1:16" x14ac:dyDescent="0.15">
      <c r="A50" s="136" t="s">
        <v>59</v>
      </c>
      <c r="B50" s="136" t="e">
        <f>NA()</f>
        <v>#N/A</v>
      </c>
      <c r="C50" s="136">
        <f>IF(ISNUMBER('実質公債費比率（分子）の構造'!K$53),'実質公債費比率（分子）の構造'!K$53,NA())</f>
        <v>524</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353</v>
      </c>
      <c r="J50" s="136" t="e">
        <f>NA()</f>
        <v>#N/A</v>
      </c>
      <c r="K50" s="136" t="e">
        <f>NA()</f>
        <v>#N/A</v>
      </c>
      <c r="L50" s="136">
        <f>IF(ISNUMBER('実質公債費比率（分子）の構造'!N$53),'実質公債費比率（分子）の構造'!N$53,NA())</f>
        <v>190</v>
      </c>
      <c r="M50" s="136" t="e">
        <f>NA()</f>
        <v>#N/A</v>
      </c>
      <c r="N50" s="136" t="e">
        <f>NA()</f>
        <v>#N/A</v>
      </c>
      <c r="O50" s="136">
        <f>IF(ISNUMBER('実質公債費比率（分子）の構造'!O$53),'実質公債費比率（分子）の構造'!O$53,NA())</f>
        <v>155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10377</v>
      </c>
      <c r="E56" s="135"/>
      <c r="F56" s="135"/>
      <c r="G56" s="135">
        <f>'将来負担比率（分子）の構造'!J$51</f>
        <v>10106</v>
      </c>
      <c r="H56" s="135"/>
      <c r="I56" s="135"/>
      <c r="J56" s="135">
        <f>'将来負担比率（分子）の構造'!K$51</f>
        <v>9907</v>
      </c>
      <c r="K56" s="135"/>
      <c r="L56" s="135"/>
      <c r="M56" s="135">
        <f>'将来負担比率（分子）の構造'!L$51</f>
        <v>9759</v>
      </c>
      <c r="N56" s="135"/>
      <c r="O56" s="135"/>
      <c r="P56" s="135">
        <f>'将来負担比率（分子）の構造'!M$51</f>
        <v>8854</v>
      </c>
    </row>
    <row r="57" spans="1:16" x14ac:dyDescent="0.15">
      <c r="A57" s="135" t="s">
        <v>35</v>
      </c>
      <c r="B57" s="135"/>
      <c r="C57" s="135"/>
      <c r="D57" s="135">
        <f>'将来負担比率（分子）の構造'!I$50</f>
        <v>3378</v>
      </c>
      <c r="E57" s="135"/>
      <c r="F57" s="135"/>
      <c r="G57" s="135">
        <f>'将来負担比率（分子）の構造'!J$50</f>
        <v>3201</v>
      </c>
      <c r="H57" s="135"/>
      <c r="I57" s="135"/>
      <c r="J57" s="135">
        <f>'将来負担比率（分子）の構造'!K$50</f>
        <v>2847</v>
      </c>
      <c r="K57" s="135"/>
      <c r="L57" s="135"/>
      <c r="M57" s="135">
        <f>'将来負担比率（分子）の構造'!L$50</f>
        <v>3192</v>
      </c>
      <c r="N57" s="135"/>
      <c r="O57" s="135"/>
      <c r="P57" s="135">
        <f>'将来負担比率（分子）の構造'!M$50</f>
        <v>2999</v>
      </c>
    </row>
    <row r="58" spans="1:16" x14ac:dyDescent="0.15">
      <c r="A58" s="135" t="s">
        <v>34</v>
      </c>
      <c r="B58" s="135"/>
      <c r="C58" s="135"/>
      <c r="D58" s="135">
        <f>'将来負担比率（分子）の構造'!I$49</f>
        <v>5168</v>
      </c>
      <c r="E58" s="135"/>
      <c r="F58" s="135"/>
      <c r="G58" s="135">
        <f>'将来負担比率（分子）の構造'!J$49</f>
        <v>5030</v>
      </c>
      <c r="H58" s="135"/>
      <c r="I58" s="135"/>
      <c r="J58" s="135">
        <f>'将来負担比率（分子）の構造'!K$49</f>
        <v>5402</v>
      </c>
      <c r="K58" s="135"/>
      <c r="L58" s="135"/>
      <c r="M58" s="135">
        <f>'将来負担比率（分子）の構造'!L$49</f>
        <v>5692</v>
      </c>
      <c r="N58" s="135"/>
      <c r="O58" s="135"/>
      <c r="P58" s="135">
        <f>'将来負担比率（分子）の構造'!M$49</f>
        <v>5795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539</v>
      </c>
      <c r="L61" s="135"/>
      <c r="M61" s="135"/>
      <c r="N61" s="135">
        <f>'将来負担比率（分子）の構造'!M$46</f>
        <v>585</v>
      </c>
      <c r="O61" s="135"/>
      <c r="P61" s="135"/>
    </row>
    <row r="62" spans="1:16" x14ac:dyDescent="0.15">
      <c r="A62" s="135" t="s">
        <v>29</v>
      </c>
      <c r="B62" s="135">
        <f>'将来負担比率（分子）の構造'!I$45</f>
        <v>1397</v>
      </c>
      <c r="C62" s="135"/>
      <c r="D62" s="135"/>
      <c r="E62" s="135">
        <f>'将来負担比率（分子）の構造'!J$45</f>
        <v>1398</v>
      </c>
      <c r="F62" s="135"/>
      <c r="G62" s="135"/>
      <c r="H62" s="135">
        <f>'将来負担比率（分子）の構造'!K$45</f>
        <v>1344</v>
      </c>
      <c r="I62" s="135"/>
      <c r="J62" s="135"/>
      <c r="K62" s="135">
        <f>'将来負担比率（分子）の構造'!L$45</f>
        <v>1191</v>
      </c>
      <c r="L62" s="135"/>
      <c r="M62" s="135"/>
      <c r="N62" s="135">
        <f>'将来負担比率（分子）の構造'!M$45</f>
        <v>1158</v>
      </c>
      <c r="O62" s="135"/>
      <c r="P62" s="135"/>
    </row>
    <row r="63" spans="1:16" x14ac:dyDescent="0.15">
      <c r="A63" s="135" t="s">
        <v>28</v>
      </c>
      <c r="B63" s="135">
        <f>'将来負担比率（分子）の構造'!I$44</f>
        <v>1244</v>
      </c>
      <c r="C63" s="135"/>
      <c r="D63" s="135"/>
      <c r="E63" s="135">
        <f>'将来負担比率（分子）の構造'!J$44</f>
        <v>1021</v>
      </c>
      <c r="F63" s="135"/>
      <c r="G63" s="135"/>
      <c r="H63" s="135">
        <f>'将来負担比率（分子）の構造'!K$44</f>
        <v>861</v>
      </c>
      <c r="I63" s="135"/>
      <c r="J63" s="135"/>
      <c r="K63" s="135">
        <f>'将来負担比率（分子）の構造'!L$44</f>
        <v>797</v>
      </c>
      <c r="L63" s="135"/>
      <c r="M63" s="135"/>
      <c r="N63" s="135">
        <f>'将来負担比率（分子）の構造'!M$44</f>
        <v>693</v>
      </c>
      <c r="O63" s="135"/>
      <c r="P63" s="135"/>
    </row>
    <row r="64" spans="1:16" x14ac:dyDescent="0.15">
      <c r="A64" s="135" t="s">
        <v>27</v>
      </c>
      <c r="B64" s="135">
        <f>'将来負担比率（分子）の構造'!I$43</f>
        <v>6444</v>
      </c>
      <c r="C64" s="135"/>
      <c r="D64" s="135"/>
      <c r="E64" s="135">
        <f>'将来負担比率（分子）の構造'!J$43</f>
        <v>6076</v>
      </c>
      <c r="F64" s="135"/>
      <c r="G64" s="135"/>
      <c r="H64" s="135">
        <f>'将来負担比率（分子）の構造'!K$43</f>
        <v>5667</v>
      </c>
      <c r="I64" s="135"/>
      <c r="J64" s="135"/>
      <c r="K64" s="135">
        <f>'将来負担比率（分子）の構造'!L$43</f>
        <v>5467</v>
      </c>
      <c r="L64" s="135"/>
      <c r="M64" s="135"/>
      <c r="N64" s="135">
        <f>'将来負担比率（分子）の構造'!M$43</f>
        <v>5131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9276</v>
      </c>
      <c r="C66" s="135"/>
      <c r="D66" s="135"/>
      <c r="E66" s="135">
        <f>'将来負担比率（分子）の構造'!J$41</f>
        <v>8094</v>
      </c>
      <c r="F66" s="135"/>
      <c r="G66" s="135"/>
      <c r="H66" s="135">
        <f>'将来負担比率（分子）の構造'!K$41</f>
        <v>7252</v>
      </c>
      <c r="I66" s="135"/>
      <c r="J66" s="135"/>
      <c r="K66" s="135">
        <f>'将来負担比率（分子）の構造'!L$41</f>
        <v>6860</v>
      </c>
      <c r="L66" s="135"/>
      <c r="M66" s="135"/>
      <c r="N66" s="135">
        <f>'将来負担比率（分子）の構造'!M$41</f>
        <v>6365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3101469</v>
      </c>
      <c r="S5" s="613"/>
      <c r="T5" s="613"/>
      <c r="U5" s="613"/>
      <c r="V5" s="613"/>
      <c r="W5" s="613"/>
      <c r="X5" s="613"/>
      <c r="Y5" s="614"/>
      <c r="Z5" s="615">
        <v>37</v>
      </c>
      <c r="AA5" s="615"/>
      <c r="AB5" s="615"/>
      <c r="AC5" s="615"/>
      <c r="AD5" s="616">
        <v>2945275</v>
      </c>
      <c r="AE5" s="616"/>
      <c r="AF5" s="616"/>
      <c r="AG5" s="616"/>
      <c r="AH5" s="616"/>
      <c r="AI5" s="616"/>
      <c r="AJ5" s="616"/>
      <c r="AK5" s="616"/>
      <c r="AL5" s="617">
        <v>60.1</v>
      </c>
      <c r="AM5" s="618"/>
      <c r="AN5" s="618"/>
      <c r="AO5" s="619"/>
      <c r="AP5" s="609" t="s">
        <v>208</v>
      </c>
      <c r="AQ5" s="610"/>
      <c r="AR5" s="610"/>
      <c r="AS5" s="610"/>
      <c r="AT5" s="610"/>
      <c r="AU5" s="610"/>
      <c r="AV5" s="610"/>
      <c r="AW5" s="610"/>
      <c r="AX5" s="610"/>
      <c r="AY5" s="610"/>
      <c r="AZ5" s="610"/>
      <c r="BA5" s="610"/>
      <c r="BB5" s="610"/>
      <c r="BC5" s="610"/>
      <c r="BD5" s="610"/>
      <c r="BE5" s="610"/>
      <c r="BF5" s="611"/>
      <c r="BG5" s="623">
        <v>2945275</v>
      </c>
      <c r="BH5" s="624"/>
      <c r="BI5" s="624"/>
      <c r="BJ5" s="624"/>
      <c r="BK5" s="624"/>
      <c r="BL5" s="624"/>
      <c r="BM5" s="624"/>
      <c r="BN5" s="625"/>
      <c r="BO5" s="626">
        <v>95</v>
      </c>
      <c r="BP5" s="626"/>
      <c r="BQ5" s="626"/>
      <c r="BR5" s="626"/>
      <c r="BS5" s="627">
        <v>25878</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51573</v>
      </c>
      <c r="S6" s="624"/>
      <c r="T6" s="624"/>
      <c r="U6" s="624"/>
      <c r="V6" s="624"/>
      <c r="W6" s="624"/>
      <c r="X6" s="624"/>
      <c r="Y6" s="625"/>
      <c r="Z6" s="626">
        <v>0.6</v>
      </c>
      <c r="AA6" s="626"/>
      <c r="AB6" s="626"/>
      <c r="AC6" s="626"/>
      <c r="AD6" s="627">
        <v>51573</v>
      </c>
      <c r="AE6" s="627"/>
      <c r="AF6" s="627"/>
      <c r="AG6" s="627"/>
      <c r="AH6" s="627"/>
      <c r="AI6" s="627"/>
      <c r="AJ6" s="627"/>
      <c r="AK6" s="627"/>
      <c r="AL6" s="628">
        <v>1.1000000000000001</v>
      </c>
      <c r="AM6" s="629"/>
      <c r="AN6" s="629"/>
      <c r="AO6" s="630"/>
      <c r="AP6" s="620" t="s">
        <v>213</v>
      </c>
      <c r="AQ6" s="621"/>
      <c r="AR6" s="621"/>
      <c r="AS6" s="621"/>
      <c r="AT6" s="621"/>
      <c r="AU6" s="621"/>
      <c r="AV6" s="621"/>
      <c r="AW6" s="621"/>
      <c r="AX6" s="621"/>
      <c r="AY6" s="621"/>
      <c r="AZ6" s="621"/>
      <c r="BA6" s="621"/>
      <c r="BB6" s="621"/>
      <c r="BC6" s="621"/>
      <c r="BD6" s="621"/>
      <c r="BE6" s="621"/>
      <c r="BF6" s="622"/>
      <c r="BG6" s="623">
        <v>2945275</v>
      </c>
      <c r="BH6" s="624"/>
      <c r="BI6" s="624"/>
      <c r="BJ6" s="624"/>
      <c r="BK6" s="624"/>
      <c r="BL6" s="624"/>
      <c r="BM6" s="624"/>
      <c r="BN6" s="625"/>
      <c r="BO6" s="626">
        <v>95</v>
      </c>
      <c r="BP6" s="626"/>
      <c r="BQ6" s="626"/>
      <c r="BR6" s="626"/>
      <c r="BS6" s="627">
        <v>25878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109996</v>
      </c>
      <c r="CS6" s="624"/>
      <c r="CT6" s="624"/>
      <c r="CU6" s="624"/>
      <c r="CV6" s="624"/>
      <c r="CW6" s="624"/>
      <c r="CX6" s="624"/>
      <c r="CY6" s="625"/>
      <c r="CZ6" s="626">
        <v>1.4</v>
      </c>
      <c r="DA6" s="626"/>
      <c r="DB6" s="626"/>
      <c r="DC6" s="626"/>
      <c r="DD6" s="632" t="s">
        <v>215</v>
      </c>
      <c r="DE6" s="624"/>
      <c r="DF6" s="624"/>
      <c r="DG6" s="624"/>
      <c r="DH6" s="624"/>
      <c r="DI6" s="624"/>
      <c r="DJ6" s="624"/>
      <c r="DK6" s="624"/>
      <c r="DL6" s="624"/>
      <c r="DM6" s="624"/>
      <c r="DN6" s="624"/>
      <c r="DO6" s="624"/>
      <c r="DP6" s="625"/>
      <c r="DQ6" s="632">
        <v>109996</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8908</v>
      </c>
      <c r="S7" s="624"/>
      <c r="T7" s="624"/>
      <c r="U7" s="624"/>
      <c r="V7" s="624"/>
      <c r="W7" s="624"/>
      <c r="X7" s="624"/>
      <c r="Y7" s="625"/>
      <c r="Z7" s="626">
        <v>0.1</v>
      </c>
      <c r="AA7" s="626"/>
      <c r="AB7" s="626"/>
      <c r="AC7" s="626"/>
      <c r="AD7" s="627">
        <v>8908</v>
      </c>
      <c r="AE7" s="627"/>
      <c r="AF7" s="627"/>
      <c r="AG7" s="627"/>
      <c r="AH7" s="627"/>
      <c r="AI7" s="627"/>
      <c r="AJ7" s="627"/>
      <c r="AK7" s="627"/>
      <c r="AL7" s="628">
        <v>0.2</v>
      </c>
      <c r="AM7" s="629"/>
      <c r="AN7" s="629"/>
      <c r="AO7" s="630"/>
      <c r="AP7" s="620" t="s">
        <v>217</v>
      </c>
      <c r="AQ7" s="621"/>
      <c r="AR7" s="621"/>
      <c r="AS7" s="621"/>
      <c r="AT7" s="621"/>
      <c r="AU7" s="621"/>
      <c r="AV7" s="621"/>
      <c r="AW7" s="621"/>
      <c r="AX7" s="621"/>
      <c r="AY7" s="621"/>
      <c r="AZ7" s="621"/>
      <c r="BA7" s="621"/>
      <c r="BB7" s="621"/>
      <c r="BC7" s="621"/>
      <c r="BD7" s="621"/>
      <c r="BE7" s="621"/>
      <c r="BF7" s="622"/>
      <c r="BG7" s="623">
        <v>1687121</v>
      </c>
      <c r="BH7" s="624"/>
      <c r="BI7" s="624"/>
      <c r="BJ7" s="624"/>
      <c r="BK7" s="624"/>
      <c r="BL7" s="624"/>
      <c r="BM7" s="624"/>
      <c r="BN7" s="625"/>
      <c r="BO7" s="626">
        <v>54.4</v>
      </c>
      <c r="BP7" s="626"/>
      <c r="BQ7" s="626"/>
      <c r="BR7" s="626"/>
      <c r="BS7" s="627">
        <v>25878</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1308850</v>
      </c>
      <c r="CS7" s="624"/>
      <c r="CT7" s="624"/>
      <c r="CU7" s="624"/>
      <c r="CV7" s="624"/>
      <c r="CW7" s="624"/>
      <c r="CX7" s="624"/>
      <c r="CY7" s="625"/>
      <c r="CZ7" s="626">
        <v>16.2</v>
      </c>
      <c r="DA7" s="626"/>
      <c r="DB7" s="626"/>
      <c r="DC7" s="626"/>
      <c r="DD7" s="632">
        <v>35769</v>
      </c>
      <c r="DE7" s="624"/>
      <c r="DF7" s="624"/>
      <c r="DG7" s="624"/>
      <c r="DH7" s="624"/>
      <c r="DI7" s="624"/>
      <c r="DJ7" s="624"/>
      <c r="DK7" s="624"/>
      <c r="DL7" s="624"/>
      <c r="DM7" s="624"/>
      <c r="DN7" s="624"/>
      <c r="DO7" s="624"/>
      <c r="DP7" s="625"/>
      <c r="DQ7" s="632">
        <v>1123966</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37462</v>
      </c>
      <c r="S8" s="624"/>
      <c r="T8" s="624"/>
      <c r="U8" s="624"/>
      <c r="V8" s="624"/>
      <c r="W8" s="624"/>
      <c r="X8" s="624"/>
      <c r="Y8" s="625"/>
      <c r="Z8" s="626">
        <v>0.4</v>
      </c>
      <c r="AA8" s="626"/>
      <c r="AB8" s="626"/>
      <c r="AC8" s="626"/>
      <c r="AD8" s="627">
        <v>37462</v>
      </c>
      <c r="AE8" s="627"/>
      <c r="AF8" s="627"/>
      <c r="AG8" s="627"/>
      <c r="AH8" s="627"/>
      <c r="AI8" s="627"/>
      <c r="AJ8" s="627"/>
      <c r="AK8" s="627"/>
      <c r="AL8" s="628">
        <v>0.8</v>
      </c>
      <c r="AM8" s="629"/>
      <c r="AN8" s="629"/>
      <c r="AO8" s="630"/>
      <c r="AP8" s="620" t="s">
        <v>220</v>
      </c>
      <c r="AQ8" s="621"/>
      <c r="AR8" s="621"/>
      <c r="AS8" s="621"/>
      <c r="AT8" s="621"/>
      <c r="AU8" s="621"/>
      <c r="AV8" s="621"/>
      <c r="AW8" s="621"/>
      <c r="AX8" s="621"/>
      <c r="AY8" s="621"/>
      <c r="AZ8" s="621"/>
      <c r="BA8" s="621"/>
      <c r="BB8" s="621"/>
      <c r="BC8" s="621"/>
      <c r="BD8" s="621"/>
      <c r="BE8" s="621"/>
      <c r="BF8" s="622"/>
      <c r="BG8" s="623">
        <v>38895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2523839</v>
      </c>
      <c r="CS8" s="624"/>
      <c r="CT8" s="624"/>
      <c r="CU8" s="624"/>
      <c r="CV8" s="624"/>
      <c r="CW8" s="624"/>
      <c r="CX8" s="624"/>
      <c r="CY8" s="625"/>
      <c r="CZ8" s="626">
        <v>31.3</v>
      </c>
      <c r="DA8" s="626"/>
      <c r="DB8" s="626"/>
      <c r="DC8" s="626"/>
      <c r="DD8" s="632">
        <v>127604</v>
      </c>
      <c r="DE8" s="624"/>
      <c r="DF8" s="624"/>
      <c r="DG8" s="624"/>
      <c r="DH8" s="624"/>
      <c r="DI8" s="624"/>
      <c r="DJ8" s="624"/>
      <c r="DK8" s="624"/>
      <c r="DL8" s="624"/>
      <c r="DM8" s="624"/>
      <c r="DN8" s="624"/>
      <c r="DO8" s="624"/>
      <c r="DP8" s="625"/>
      <c r="DQ8" s="632">
        <v>1281733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35333</v>
      </c>
      <c r="S9" s="624"/>
      <c r="T9" s="624"/>
      <c r="U9" s="624"/>
      <c r="V9" s="624"/>
      <c r="W9" s="624"/>
      <c r="X9" s="624"/>
      <c r="Y9" s="625"/>
      <c r="Z9" s="626">
        <v>0.4</v>
      </c>
      <c r="AA9" s="626"/>
      <c r="AB9" s="626"/>
      <c r="AC9" s="626"/>
      <c r="AD9" s="627">
        <v>35333</v>
      </c>
      <c r="AE9" s="627"/>
      <c r="AF9" s="627"/>
      <c r="AG9" s="627"/>
      <c r="AH9" s="627"/>
      <c r="AI9" s="627"/>
      <c r="AJ9" s="627"/>
      <c r="AK9" s="627"/>
      <c r="AL9" s="628">
        <v>0.7</v>
      </c>
      <c r="AM9" s="629"/>
      <c r="AN9" s="629"/>
      <c r="AO9" s="630"/>
      <c r="AP9" s="620" t="s">
        <v>223</v>
      </c>
      <c r="AQ9" s="621"/>
      <c r="AR9" s="621"/>
      <c r="AS9" s="621"/>
      <c r="AT9" s="621"/>
      <c r="AU9" s="621"/>
      <c r="AV9" s="621"/>
      <c r="AW9" s="621"/>
      <c r="AX9" s="621"/>
      <c r="AY9" s="621"/>
      <c r="AZ9" s="621"/>
      <c r="BA9" s="621"/>
      <c r="BB9" s="621"/>
      <c r="BC9" s="621"/>
      <c r="BD9" s="621"/>
      <c r="BE9" s="621"/>
      <c r="BF9" s="622"/>
      <c r="BG9" s="623">
        <v>1427165</v>
      </c>
      <c r="BH9" s="624"/>
      <c r="BI9" s="624"/>
      <c r="BJ9" s="624"/>
      <c r="BK9" s="624"/>
      <c r="BL9" s="624"/>
      <c r="BM9" s="624"/>
      <c r="BN9" s="625"/>
      <c r="BO9" s="626">
        <v>46</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707956</v>
      </c>
      <c r="CS9" s="624"/>
      <c r="CT9" s="624"/>
      <c r="CU9" s="624"/>
      <c r="CV9" s="624"/>
      <c r="CW9" s="624"/>
      <c r="CX9" s="624"/>
      <c r="CY9" s="625"/>
      <c r="CZ9" s="626">
        <v>8.8000000000000007</v>
      </c>
      <c r="DA9" s="626"/>
      <c r="DB9" s="626"/>
      <c r="DC9" s="626"/>
      <c r="DD9" s="632">
        <v>7965</v>
      </c>
      <c r="DE9" s="624"/>
      <c r="DF9" s="624"/>
      <c r="DG9" s="624"/>
      <c r="DH9" s="624"/>
      <c r="DI9" s="624"/>
      <c r="DJ9" s="624"/>
      <c r="DK9" s="624"/>
      <c r="DL9" s="624"/>
      <c r="DM9" s="624"/>
      <c r="DN9" s="624"/>
      <c r="DO9" s="624"/>
      <c r="DP9" s="625"/>
      <c r="DQ9" s="632">
        <v>695727</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366600</v>
      </c>
      <c r="S10" s="624"/>
      <c r="T10" s="624"/>
      <c r="U10" s="624"/>
      <c r="V10" s="624"/>
      <c r="W10" s="624"/>
      <c r="X10" s="624"/>
      <c r="Y10" s="625"/>
      <c r="Z10" s="626">
        <v>4.4000000000000004</v>
      </c>
      <c r="AA10" s="626"/>
      <c r="AB10" s="626"/>
      <c r="AC10" s="626"/>
      <c r="AD10" s="627">
        <v>366600</v>
      </c>
      <c r="AE10" s="627"/>
      <c r="AF10" s="627"/>
      <c r="AG10" s="627"/>
      <c r="AH10" s="627"/>
      <c r="AI10" s="627"/>
      <c r="AJ10" s="627"/>
      <c r="AK10" s="627"/>
      <c r="AL10" s="628">
        <v>7.5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64371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156690</v>
      </c>
      <c r="BH11" s="624"/>
      <c r="BI11" s="624"/>
      <c r="BJ11" s="624"/>
      <c r="BK11" s="624"/>
      <c r="BL11" s="624"/>
      <c r="BM11" s="624"/>
      <c r="BN11" s="625"/>
      <c r="BO11" s="626">
        <v>5.0999999999999996</v>
      </c>
      <c r="BP11" s="626"/>
      <c r="BQ11" s="626"/>
      <c r="BR11" s="626"/>
      <c r="BS11" s="632">
        <v>25878</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53830</v>
      </c>
      <c r="CS11" s="624"/>
      <c r="CT11" s="624"/>
      <c r="CU11" s="624"/>
      <c r="CV11" s="624"/>
      <c r="CW11" s="624"/>
      <c r="CX11" s="624"/>
      <c r="CY11" s="625"/>
      <c r="CZ11" s="626">
        <v>0.7</v>
      </c>
      <c r="DA11" s="626"/>
      <c r="DB11" s="626"/>
      <c r="DC11" s="626"/>
      <c r="DD11" s="632">
        <v>3166</v>
      </c>
      <c r="DE11" s="624"/>
      <c r="DF11" s="624"/>
      <c r="DG11" s="624"/>
      <c r="DH11" s="624"/>
      <c r="DI11" s="624"/>
      <c r="DJ11" s="624"/>
      <c r="DK11" s="624"/>
      <c r="DL11" s="624"/>
      <c r="DM11" s="624"/>
      <c r="DN11" s="624"/>
      <c r="DO11" s="624"/>
      <c r="DP11" s="625"/>
      <c r="DQ11" s="632">
        <v>48990</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1070336</v>
      </c>
      <c r="BH12" s="624"/>
      <c r="BI12" s="624"/>
      <c r="BJ12" s="624"/>
      <c r="BK12" s="624"/>
      <c r="BL12" s="624"/>
      <c r="BM12" s="624"/>
      <c r="BN12" s="625"/>
      <c r="BO12" s="626">
        <v>34.5</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193515</v>
      </c>
      <c r="CS12" s="624"/>
      <c r="CT12" s="624"/>
      <c r="CU12" s="624"/>
      <c r="CV12" s="624"/>
      <c r="CW12" s="624"/>
      <c r="CX12" s="624"/>
      <c r="CY12" s="625"/>
      <c r="CZ12" s="626">
        <v>2.4</v>
      </c>
      <c r="DA12" s="626"/>
      <c r="DB12" s="626"/>
      <c r="DC12" s="626"/>
      <c r="DD12" s="632">
        <v>6857</v>
      </c>
      <c r="DE12" s="624"/>
      <c r="DF12" s="624"/>
      <c r="DG12" s="624"/>
      <c r="DH12" s="624"/>
      <c r="DI12" s="624"/>
      <c r="DJ12" s="624"/>
      <c r="DK12" s="624"/>
      <c r="DL12" s="624"/>
      <c r="DM12" s="624"/>
      <c r="DN12" s="624"/>
      <c r="DO12" s="624"/>
      <c r="DP12" s="625"/>
      <c r="DQ12" s="632">
        <v>165633</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11813</v>
      </c>
      <c r="S13" s="624"/>
      <c r="T13" s="624"/>
      <c r="U13" s="624"/>
      <c r="V13" s="624"/>
      <c r="W13" s="624"/>
      <c r="X13" s="624"/>
      <c r="Y13" s="625"/>
      <c r="Z13" s="626">
        <v>0.1</v>
      </c>
      <c r="AA13" s="626"/>
      <c r="AB13" s="626"/>
      <c r="AC13" s="626"/>
      <c r="AD13" s="627">
        <v>11813</v>
      </c>
      <c r="AE13" s="627"/>
      <c r="AF13" s="627"/>
      <c r="AG13" s="627"/>
      <c r="AH13" s="627"/>
      <c r="AI13" s="627"/>
      <c r="AJ13" s="627"/>
      <c r="AK13" s="627"/>
      <c r="AL13" s="628">
        <v>0.2</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1070336</v>
      </c>
      <c r="BH13" s="624"/>
      <c r="BI13" s="624"/>
      <c r="BJ13" s="624"/>
      <c r="BK13" s="624"/>
      <c r="BL13" s="624"/>
      <c r="BM13" s="624"/>
      <c r="BN13" s="625"/>
      <c r="BO13" s="626">
        <v>34.5</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1126294</v>
      </c>
      <c r="CS13" s="624"/>
      <c r="CT13" s="624"/>
      <c r="CU13" s="624"/>
      <c r="CV13" s="624"/>
      <c r="CW13" s="624"/>
      <c r="CX13" s="624"/>
      <c r="CY13" s="625"/>
      <c r="CZ13" s="626">
        <v>13.9</v>
      </c>
      <c r="DA13" s="626"/>
      <c r="DB13" s="626"/>
      <c r="DC13" s="626"/>
      <c r="DD13" s="632">
        <v>204156</v>
      </c>
      <c r="DE13" s="624"/>
      <c r="DF13" s="624"/>
      <c r="DG13" s="624"/>
      <c r="DH13" s="624"/>
      <c r="DI13" s="624"/>
      <c r="DJ13" s="624"/>
      <c r="DK13" s="624"/>
      <c r="DL13" s="624"/>
      <c r="DM13" s="624"/>
      <c r="DN13" s="624"/>
      <c r="DO13" s="624"/>
      <c r="DP13" s="625"/>
      <c r="DQ13" s="632">
        <v>1035590</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29720</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371552</v>
      </c>
      <c r="CS14" s="624"/>
      <c r="CT14" s="624"/>
      <c r="CU14" s="624"/>
      <c r="CV14" s="624"/>
      <c r="CW14" s="624"/>
      <c r="CX14" s="624"/>
      <c r="CY14" s="625"/>
      <c r="CZ14" s="626">
        <v>4.5999999999999996</v>
      </c>
      <c r="DA14" s="626"/>
      <c r="DB14" s="626"/>
      <c r="DC14" s="626"/>
      <c r="DD14" s="632">
        <v>81648</v>
      </c>
      <c r="DE14" s="624"/>
      <c r="DF14" s="624"/>
      <c r="DG14" s="624"/>
      <c r="DH14" s="624"/>
      <c r="DI14" s="624"/>
      <c r="DJ14" s="624"/>
      <c r="DK14" s="624"/>
      <c r="DL14" s="624"/>
      <c r="DM14" s="624"/>
      <c r="DN14" s="624"/>
      <c r="DO14" s="624"/>
      <c r="DP14" s="625"/>
      <c r="DQ14" s="632">
        <v>287407</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21946</v>
      </c>
      <c r="S15" s="624"/>
      <c r="T15" s="624"/>
      <c r="U15" s="624"/>
      <c r="V15" s="624"/>
      <c r="W15" s="624"/>
      <c r="X15" s="624"/>
      <c r="Y15" s="625"/>
      <c r="Z15" s="626">
        <v>0.3</v>
      </c>
      <c r="AA15" s="626"/>
      <c r="AB15" s="626"/>
      <c r="AC15" s="626"/>
      <c r="AD15" s="627">
        <v>21946</v>
      </c>
      <c r="AE15" s="627"/>
      <c r="AF15" s="627"/>
      <c r="AG15" s="627"/>
      <c r="AH15" s="627"/>
      <c r="AI15" s="627"/>
      <c r="AJ15" s="627"/>
      <c r="AK15" s="627"/>
      <c r="AL15" s="628">
        <v>0.4</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158098</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945558</v>
      </c>
      <c r="CS15" s="624"/>
      <c r="CT15" s="624"/>
      <c r="CU15" s="624"/>
      <c r="CV15" s="624"/>
      <c r="CW15" s="624"/>
      <c r="CX15" s="624"/>
      <c r="CY15" s="625"/>
      <c r="CZ15" s="626">
        <v>11.7</v>
      </c>
      <c r="DA15" s="626"/>
      <c r="DB15" s="626"/>
      <c r="DC15" s="626"/>
      <c r="DD15" s="632">
        <v>65834</v>
      </c>
      <c r="DE15" s="624"/>
      <c r="DF15" s="624"/>
      <c r="DG15" s="624"/>
      <c r="DH15" s="624"/>
      <c r="DI15" s="624"/>
      <c r="DJ15" s="624"/>
      <c r="DK15" s="624"/>
      <c r="DL15" s="624"/>
      <c r="DM15" s="624"/>
      <c r="DN15" s="624"/>
      <c r="DO15" s="624"/>
      <c r="DP15" s="625"/>
      <c r="DQ15" s="632">
        <v>800680</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1695469</v>
      </c>
      <c r="S16" s="624"/>
      <c r="T16" s="624"/>
      <c r="U16" s="624"/>
      <c r="V16" s="624"/>
      <c r="W16" s="624"/>
      <c r="X16" s="624"/>
      <c r="Y16" s="625"/>
      <c r="Z16" s="626">
        <v>20.2</v>
      </c>
      <c r="AA16" s="626"/>
      <c r="AB16" s="626"/>
      <c r="AC16" s="626"/>
      <c r="AD16" s="627">
        <v>1368141</v>
      </c>
      <c r="AE16" s="627"/>
      <c r="AF16" s="627"/>
      <c r="AG16" s="627"/>
      <c r="AH16" s="627"/>
      <c r="AI16" s="627"/>
      <c r="AJ16" s="627"/>
      <c r="AK16" s="627"/>
      <c r="AL16" s="628">
        <v>27.9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1368141</v>
      </c>
      <c r="S17" s="624"/>
      <c r="T17" s="624"/>
      <c r="U17" s="624"/>
      <c r="V17" s="624"/>
      <c r="W17" s="624"/>
      <c r="X17" s="624"/>
      <c r="Y17" s="625"/>
      <c r="Z17" s="626">
        <v>16.3</v>
      </c>
      <c r="AA17" s="626"/>
      <c r="AB17" s="626"/>
      <c r="AC17" s="626"/>
      <c r="AD17" s="627">
        <v>1368141</v>
      </c>
      <c r="AE17" s="627"/>
      <c r="AF17" s="627"/>
      <c r="AG17" s="627"/>
      <c r="AH17" s="627"/>
      <c r="AI17" s="627"/>
      <c r="AJ17" s="627"/>
      <c r="AK17" s="627"/>
      <c r="AL17" s="628">
        <v>27.9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734050</v>
      </c>
      <c r="CS17" s="624"/>
      <c r="CT17" s="624"/>
      <c r="CU17" s="624"/>
      <c r="CV17" s="624"/>
      <c r="CW17" s="624"/>
      <c r="CX17" s="624"/>
      <c r="CY17" s="625"/>
      <c r="CZ17" s="626">
        <v>9.1</v>
      </c>
      <c r="DA17" s="626"/>
      <c r="DB17" s="626"/>
      <c r="DC17" s="626"/>
      <c r="DD17" s="632" t="s">
        <v>109</v>
      </c>
      <c r="DE17" s="624"/>
      <c r="DF17" s="624"/>
      <c r="DG17" s="624"/>
      <c r="DH17" s="624"/>
      <c r="DI17" s="624"/>
      <c r="DJ17" s="624"/>
      <c r="DK17" s="624"/>
      <c r="DL17" s="624"/>
      <c r="DM17" s="624"/>
      <c r="DN17" s="624"/>
      <c r="DO17" s="624"/>
      <c r="DP17" s="625"/>
      <c r="DQ17" s="632">
        <v>629171</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327328</v>
      </c>
      <c r="S18" s="624"/>
      <c r="T18" s="624"/>
      <c r="U18" s="624"/>
      <c r="V18" s="624"/>
      <c r="W18" s="624"/>
      <c r="X18" s="624"/>
      <c r="Y18" s="625"/>
      <c r="Z18" s="626">
        <v>3.9</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156194</v>
      </c>
      <c r="BH19" s="624"/>
      <c r="BI19" s="624"/>
      <c r="BJ19" s="624"/>
      <c r="BK19" s="624"/>
      <c r="BL19" s="624"/>
      <c r="BM19" s="624"/>
      <c r="BN19" s="625"/>
      <c r="BO19" s="626">
        <v>5</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5330573</v>
      </c>
      <c r="S20" s="624"/>
      <c r="T20" s="624"/>
      <c r="U20" s="624"/>
      <c r="V20" s="624"/>
      <c r="W20" s="624"/>
      <c r="X20" s="624"/>
      <c r="Y20" s="625"/>
      <c r="Z20" s="626">
        <v>63.6</v>
      </c>
      <c r="AA20" s="626"/>
      <c r="AB20" s="626"/>
      <c r="AC20" s="626"/>
      <c r="AD20" s="627">
        <v>4847051</v>
      </c>
      <c r="AE20" s="627"/>
      <c r="AF20" s="627"/>
      <c r="AG20" s="627"/>
      <c r="AH20" s="627"/>
      <c r="AI20" s="627"/>
      <c r="AJ20" s="627"/>
      <c r="AK20" s="627"/>
      <c r="AL20" s="628">
        <v>98.9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156194</v>
      </c>
      <c r="BH20" s="624"/>
      <c r="BI20" s="624"/>
      <c r="BJ20" s="624"/>
      <c r="BK20" s="624"/>
      <c r="BL20" s="624"/>
      <c r="BM20" s="624"/>
      <c r="BN20" s="625"/>
      <c r="BO20" s="626">
        <v>5</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8075440</v>
      </c>
      <c r="CS20" s="624"/>
      <c r="CT20" s="624"/>
      <c r="CU20" s="624"/>
      <c r="CV20" s="624"/>
      <c r="CW20" s="624"/>
      <c r="CX20" s="624"/>
      <c r="CY20" s="625"/>
      <c r="CZ20" s="626">
        <v>100</v>
      </c>
      <c r="DA20" s="626"/>
      <c r="DB20" s="626"/>
      <c r="DC20" s="626"/>
      <c r="DD20" s="632">
        <v>532999</v>
      </c>
      <c r="DE20" s="624"/>
      <c r="DF20" s="624"/>
      <c r="DG20" s="624"/>
      <c r="DH20" s="624"/>
      <c r="DI20" s="624"/>
      <c r="DJ20" s="624"/>
      <c r="DK20" s="624"/>
      <c r="DL20" s="624"/>
      <c r="DM20" s="624"/>
      <c r="DN20" s="624"/>
      <c r="DO20" s="624"/>
      <c r="DP20" s="625"/>
      <c r="DQ20" s="632">
        <v>6178893</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3339</v>
      </c>
      <c r="S21" s="624"/>
      <c r="T21" s="624"/>
      <c r="U21" s="624"/>
      <c r="V21" s="624"/>
      <c r="W21" s="624"/>
      <c r="X21" s="624"/>
      <c r="Y21" s="625"/>
      <c r="Z21" s="626">
        <v>0</v>
      </c>
      <c r="AA21" s="626"/>
      <c r="AB21" s="626"/>
      <c r="AC21" s="626"/>
      <c r="AD21" s="627">
        <v>3339</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128755</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243755</v>
      </c>
      <c r="S23" s="624"/>
      <c r="T23" s="624"/>
      <c r="U23" s="624"/>
      <c r="V23" s="624"/>
      <c r="W23" s="624"/>
      <c r="X23" s="624"/>
      <c r="Y23" s="625"/>
      <c r="Z23" s="626">
        <v>2.9</v>
      </c>
      <c r="AA23" s="626"/>
      <c r="AB23" s="626"/>
      <c r="AC23" s="626"/>
      <c r="AD23" s="627">
        <v>31770</v>
      </c>
      <c r="AE23" s="627"/>
      <c r="AF23" s="627"/>
      <c r="AG23" s="627"/>
      <c r="AH23" s="627"/>
      <c r="AI23" s="627"/>
      <c r="AJ23" s="627"/>
      <c r="AK23" s="627"/>
      <c r="AL23" s="628">
        <v>0.6</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156194</v>
      </c>
      <c r="BH23" s="624"/>
      <c r="BI23" s="624"/>
      <c r="BJ23" s="624"/>
      <c r="BK23" s="624"/>
      <c r="BL23" s="624"/>
      <c r="BM23" s="624"/>
      <c r="BN23" s="625"/>
      <c r="BO23" s="626">
        <v>5</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9059</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3308670</v>
      </c>
      <c r="CS24" s="613"/>
      <c r="CT24" s="613"/>
      <c r="CU24" s="613"/>
      <c r="CV24" s="613"/>
      <c r="CW24" s="613"/>
      <c r="CX24" s="613"/>
      <c r="CY24" s="614"/>
      <c r="CZ24" s="650">
        <v>41</v>
      </c>
      <c r="DA24" s="651"/>
      <c r="DB24" s="651"/>
      <c r="DC24" s="652"/>
      <c r="DD24" s="649">
        <v>2201005</v>
      </c>
      <c r="DE24" s="613"/>
      <c r="DF24" s="613"/>
      <c r="DG24" s="613"/>
      <c r="DH24" s="613"/>
      <c r="DI24" s="613"/>
      <c r="DJ24" s="613"/>
      <c r="DK24" s="614"/>
      <c r="DL24" s="649">
        <v>2169527</v>
      </c>
      <c r="DM24" s="613"/>
      <c r="DN24" s="613"/>
      <c r="DO24" s="613"/>
      <c r="DP24" s="613"/>
      <c r="DQ24" s="613"/>
      <c r="DR24" s="613"/>
      <c r="DS24" s="613"/>
      <c r="DT24" s="613"/>
      <c r="DU24" s="613"/>
      <c r="DV24" s="614"/>
      <c r="DW24" s="617">
        <v>41.3</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844459</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1241729</v>
      </c>
      <c r="CS25" s="655"/>
      <c r="CT25" s="655"/>
      <c r="CU25" s="655"/>
      <c r="CV25" s="655"/>
      <c r="CW25" s="655"/>
      <c r="CX25" s="655"/>
      <c r="CY25" s="656"/>
      <c r="CZ25" s="657">
        <v>15.4</v>
      </c>
      <c r="DA25" s="658"/>
      <c r="DB25" s="658"/>
      <c r="DC25" s="659"/>
      <c r="DD25" s="632">
        <v>1167900</v>
      </c>
      <c r="DE25" s="655"/>
      <c r="DF25" s="655"/>
      <c r="DG25" s="655"/>
      <c r="DH25" s="655"/>
      <c r="DI25" s="655"/>
      <c r="DJ25" s="655"/>
      <c r="DK25" s="656"/>
      <c r="DL25" s="632">
        <v>1136422</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787350</v>
      </c>
      <c r="CS26" s="624"/>
      <c r="CT26" s="624"/>
      <c r="CU26" s="624"/>
      <c r="CV26" s="624"/>
      <c r="CW26" s="624"/>
      <c r="CX26" s="624"/>
      <c r="CY26" s="625"/>
      <c r="CZ26" s="657">
        <v>9.6999999999999993</v>
      </c>
      <c r="DA26" s="658"/>
      <c r="DB26" s="658"/>
      <c r="DC26" s="659"/>
      <c r="DD26" s="632">
        <v>722437</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482618</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3101469</v>
      </c>
      <c r="BH27" s="624"/>
      <c r="BI27" s="624"/>
      <c r="BJ27" s="624"/>
      <c r="BK27" s="624"/>
      <c r="BL27" s="624"/>
      <c r="BM27" s="624"/>
      <c r="BN27" s="625"/>
      <c r="BO27" s="626">
        <v>100</v>
      </c>
      <c r="BP27" s="626"/>
      <c r="BQ27" s="626"/>
      <c r="BR27" s="626"/>
      <c r="BS27" s="632">
        <v>25878</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1332891</v>
      </c>
      <c r="CS27" s="655"/>
      <c r="CT27" s="655"/>
      <c r="CU27" s="655"/>
      <c r="CV27" s="655"/>
      <c r="CW27" s="655"/>
      <c r="CX27" s="655"/>
      <c r="CY27" s="656"/>
      <c r="CZ27" s="657">
        <v>16.5</v>
      </c>
      <c r="DA27" s="658"/>
      <c r="DB27" s="658"/>
      <c r="DC27" s="659"/>
      <c r="DD27" s="632">
        <v>403934</v>
      </c>
      <c r="DE27" s="655"/>
      <c r="DF27" s="655"/>
      <c r="DG27" s="655"/>
      <c r="DH27" s="655"/>
      <c r="DI27" s="655"/>
      <c r="DJ27" s="655"/>
      <c r="DK27" s="656"/>
      <c r="DL27" s="632">
        <v>403934</v>
      </c>
      <c r="DM27" s="655"/>
      <c r="DN27" s="655"/>
      <c r="DO27" s="655"/>
      <c r="DP27" s="655"/>
      <c r="DQ27" s="655"/>
      <c r="DR27" s="655"/>
      <c r="DS27" s="655"/>
      <c r="DT27" s="655"/>
      <c r="DU27" s="655"/>
      <c r="DV27" s="656"/>
      <c r="DW27" s="628">
        <v>7.7</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25119</v>
      </c>
      <c r="S28" s="624"/>
      <c r="T28" s="624"/>
      <c r="U28" s="624"/>
      <c r="V28" s="624"/>
      <c r="W28" s="624"/>
      <c r="X28" s="624"/>
      <c r="Y28" s="625"/>
      <c r="Z28" s="626">
        <v>0.3</v>
      </c>
      <c r="AA28" s="626"/>
      <c r="AB28" s="626"/>
      <c r="AC28" s="626"/>
      <c r="AD28" s="627">
        <v>4974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734050</v>
      </c>
      <c r="CS28" s="624"/>
      <c r="CT28" s="624"/>
      <c r="CU28" s="624"/>
      <c r="CV28" s="624"/>
      <c r="CW28" s="624"/>
      <c r="CX28" s="624"/>
      <c r="CY28" s="625"/>
      <c r="CZ28" s="657">
        <v>9.1</v>
      </c>
      <c r="DA28" s="658"/>
      <c r="DB28" s="658"/>
      <c r="DC28" s="659"/>
      <c r="DD28" s="632">
        <v>629171</v>
      </c>
      <c r="DE28" s="624"/>
      <c r="DF28" s="624"/>
      <c r="DG28" s="624"/>
      <c r="DH28" s="624"/>
      <c r="DI28" s="624"/>
      <c r="DJ28" s="624"/>
      <c r="DK28" s="625"/>
      <c r="DL28" s="632">
        <v>629171</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8768</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733836</v>
      </c>
      <c r="CS29" s="655"/>
      <c r="CT29" s="655"/>
      <c r="CU29" s="655"/>
      <c r="CV29" s="655"/>
      <c r="CW29" s="655"/>
      <c r="CX29" s="655"/>
      <c r="CY29" s="656"/>
      <c r="CZ29" s="657">
        <v>9.1</v>
      </c>
      <c r="DA29" s="658"/>
      <c r="DB29" s="658"/>
      <c r="DC29" s="659"/>
      <c r="DD29" s="632">
        <v>628957</v>
      </c>
      <c r="DE29" s="655"/>
      <c r="DF29" s="655"/>
      <c r="DG29" s="655"/>
      <c r="DH29" s="655"/>
      <c r="DI29" s="655"/>
      <c r="DJ29" s="655"/>
      <c r="DK29" s="656"/>
      <c r="DL29" s="632">
        <v>628957</v>
      </c>
      <c r="DM29" s="655"/>
      <c r="DN29" s="655"/>
      <c r="DO29" s="655"/>
      <c r="DP29" s="655"/>
      <c r="DQ29" s="655"/>
      <c r="DR29" s="655"/>
      <c r="DS29" s="655"/>
      <c r="DT29" s="655"/>
      <c r="DU29" s="655"/>
      <c r="DV29" s="656"/>
      <c r="DW29" s="628">
        <v>12</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328656</v>
      </c>
      <c r="S30" s="624"/>
      <c r="T30" s="624"/>
      <c r="U30" s="624"/>
      <c r="V30" s="624"/>
      <c r="W30" s="624"/>
      <c r="X30" s="624"/>
      <c r="Y30" s="625"/>
      <c r="Z30" s="626">
        <v>3.9</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99.9</v>
      </c>
      <c r="BH30" s="682"/>
      <c r="BI30" s="682"/>
      <c r="BJ30" s="682"/>
      <c r="BK30" s="682"/>
      <c r="BL30" s="682"/>
      <c r="BM30" s="618">
        <v>99.1</v>
      </c>
      <c r="BN30" s="682"/>
      <c r="BO30" s="682"/>
      <c r="BP30" s="682"/>
      <c r="BQ30" s="683"/>
      <c r="BR30" s="681">
        <v>99.7</v>
      </c>
      <c r="BS30" s="682"/>
      <c r="BT30" s="682"/>
      <c r="BU30" s="682"/>
      <c r="BV30" s="682"/>
      <c r="BW30" s="682"/>
      <c r="BX30" s="618">
        <v>98.9</v>
      </c>
      <c r="BY30" s="682"/>
      <c r="BZ30" s="682"/>
      <c r="CA30" s="682"/>
      <c r="CB30" s="683"/>
      <c r="CD30" s="686"/>
      <c r="CE30" s="687"/>
      <c r="CF30" s="637" t="s">
        <v>292</v>
      </c>
      <c r="CG30" s="638"/>
      <c r="CH30" s="638"/>
      <c r="CI30" s="638"/>
      <c r="CJ30" s="638"/>
      <c r="CK30" s="638"/>
      <c r="CL30" s="638"/>
      <c r="CM30" s="638"/>
      <c r="CN30" s="638"/>
      <c r="CO30" s="638"/>
      <c r="CP30" s="638"/>
      <c r="CQ30" s="639"/>
      <c r="CR30" s="623">
        <v>663806</v>
      </c>
      <c r="CS30" s="624"/>
      <c r="CT30" s="624"/>
      <c r="CU30" s="624"/>
      <c r="CV30" s="624"/>
      <c r="CW30" s="624"/>
      <c r="CX30" s="624"/>
      <c r="CY30" s="625"/>
      <c r="CZ30" s="657">
        <v>8.1999999999999993</v>
      </c>
      <c r="DA30" s="658"/>
      <c r="DB30" s="658"/>
      <c r="DC30" s="659"/>
      <c r="DD30" s="632">
        <v>564151</v>
      </c>
      <c r="DE30" s="624"/>
      <c r="DF30" s="624"/>
      <c r="DG30" s="624"/>
      <c r="DH30" s="624"/>
      <c r="DI30" s="624"/>
      <c r="DJ30" s="624"/>
      <c r="DK30" s="625"/>
      <c r="DL30" s="632">
        <v>564151</v>
      </c>
      <c r="DM30" s="624"/>
      <c r="DN30" s="624"/>
      <c r="DO30" s="624"/>
      <c r="DP30" s="624"/>
      <c r="DQ30" s="624"/>
      <c r="DR30" s="624"/>
      <c r="DS30" s="624"/>
      <c r="DT30" s="624"/>
      <c r="DU30" s="624"/>
      <c r="DV30" s="625"/>
      <c r="DW30" s="628">
        <v>10.7</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315039</v>
      </c>
      <c r="S31" s="624"/>
      <c r="T31" s="624"/>
      <c r="U31" s="624"/>
      <c r="V31" s="624"/>
      <c r="W31" s="624"/>
      <c r="X31" s="624"/>
      <c r="Y31" s="625"/>
      <c r="Z31" s="626">
        <v>3.8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99.8</v>
      </c>
      <c r="BH31" s="655"/>
      <c r="BI31" s="655"/>
      <c r="BJ31" s="655"/>
      <c r="BK31" s="655"/>
      <c r="BL31" s="655"/>
      <c r="BM31" s="629">
        <v>99</v>
      </c>
      <c r="BN31" s="679"/>
      <c r="BO31" s="679"/>
      <c r="BP31" s="679"/>
      <c r="BQ31" s="680"/>
      <c r="BR31" s="678">
        <v>99.6</v>
      </c>
      <c r="BS31" s="655"/>
      <c r="BT31" s="655"/>
      <c r="BU31" s="655"/>
      <c r="BV31" s="655"/>
      <c r="BW31" s="655"/>
      <c r="BX31" s="629">
        <v>98.7</v>
      </c>
      <c r="BY31" s="679"/>
      <c r="BZ31" s="679"/>
      <c r="CA31" s="679"/>
      <c r="CB31" s="680"/>
      <c r="CD31" s="686"/>
      <c r="CE31" s="687"/>
      <c r="CF31" s="637" t="s">
        <v>296</v>
      </c>
      <c r="CG31" s="638"/>
      <c r="CH31" s="638"/>
      <c r="CI31" s="638"/>
      <c r="CJ31" s="638"/>
      <c r="CK31" s="638"/>
      <c r="CL31" s="638"/>
      <c r="CM31" s="638"/>
      <c r="CN31" s="638"/>
      <c r="CO31" s="638"/>
      <c r="CP31" s="638"/>
      <c r="CQ31" s="639"/>
      <c r="CR31" s="623">
        <v>70030</v>
      </c>
      <c r="CS31" s="655"/>
      <c r="CT31" s="655"/>
      <c r="CU31" s="655"/>
      <c r="CV31" s="655"/>
      <c r="CW31" s="655"/>
      <c r="CX31" s="655"/>
      <c r="CY31" s="656"/>
      <c r="CZ31" s="657">
        <v>0.9</v>
      </c>
      <c r="DA31" s="658"/>
      <c r="DB31" s="658"/>
      <c r="DC31" s="659"/>
      <c r="DD31" s="632">
        <v>64806</v>
      </c>
      <c r="DE31" s="655"/>
      <c r="DF31" s="655"/>
      <c r="DG31" s="655"/>
      <c r="DH31" s="655"/>
      <c r="DI31" s="655"/>
      <c r="DJ31" s="655"/>
      <c r="DK31" s="656"/>
      <c r="DL31" s="632">
        <v>64806</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213563</v>
      </c>
      <c r="S32" s="624"/>
      <c r="T32" s="624"/>
      <c r="U32" s="624"/>
      <c r="V32" s="624"/>
      <c r="W32" s="624"/>
      <c r="X32" s="624"/>
      <c r="Y32" s="625"/>
      <c r="Z32" s="626">
        <v>2.5</v>
      </c>
      <c r="AA32" s="626"/>
      <c r="AB32" s="626"/>
      <c r="AC32" s="626"/>
      <c r="AD32" s="627">
        <v>13385</v>
      </c>
      <c r="AE32" s="627"/>
      <c r="AF32" s="627"/>
      <c r="AG32" s="627"/>
      <c r="AH32" s="627"/>
      <c r="AI32" s="627"/>
      <c r="AJ32" s="627"/>
      <c r="AK32" s="627"/>
      <c r="AL32" s="628">
        <v>0.3</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99.9</v>
      </c>
      <c r="BH32" s="691"/>
      <c r="BI32" s="691"/>
      <c r="BJ32" s="691"/>
      <c r="BK32" s="691"/>
      <c r="BL32" s="691"/>
      <c r="BM32" s="692">
        <v>99.1</v>
      </c>
      <c r="BN32" s="691"/>
      <c r="BO32" s="691"/>
      <c r="BP32" s="691"/>
      <c r="BQ32" s="693"/>
      <c r="BR32" s="690">
        <v>99.8</v>
      </c>
      <c r="BS32" s="691"/>
      <c r="BT32" s="691"/>
      <c r="BU32" s="691"/>
      <c r="BV32" s="691"/>
      <c r="BW32" s="691"/>
      <c r="BX32" s="692">
        <v>98.9</v>
      </c>
      <c r="BY32" s="691"/>
      <c r="BZ32" s="691"/>
      <c r="CA32" s="691"/>
      <c r="CB32" s="693"/>
      <c r="CD32" s="688"/>
      <c r="CE32" s="689"/>
      <c r="CF32" s="637" t="s">
        <v>299</v>
      </c>
      <c r="CG32" s="638"/>
      <c r="CH32" s="638"/>
      <c r="CI32" s="638"/>
      <c r="CJ32" s="638"/>
      <c r="CK32" s="638"/>
      <c r="CL32" s="638"/>
      <c r="CM32" s="638"/>
      <c r="CN32" s="638"/>
      <c r="CO32" s="638"/>
      <c r="CP32" s="638"/>
      <c r="CQ32" s="639"/>
      <c r="CR32" s="623">
        <v>214</v>
      </c>
      <c r="CS32" s="624"/>
      <c r="CT32" s="624"/>
      <c r="CU32" s="624"/>
      <c r="CV32" s="624"/>
      <c r="CW32" s="624"/>
      <c r="CX32" s="624"/>
      <c r="CY32" s="625"/>
      <c r="CZ32" s="657">
        <v>0</v>
      </c>
      <c r="DA32" s="658"/>
      <c r="DB32" s="658"/>
      <c r="DC32" s="659"/>
      <c r="DD32" s="632">
        <v>214</v>
      </c>
      <c r="DE32" s="624"/>
      <c r="DF32" s="624"/>
      <c r="DG32" s="624"/>
      <c r="DH32" s="624"/>
      <c r="DI32" s="624"/>
      <c r="DJ32" s="624"/>
      <c r="DK32" s="625"/>
      <c r="DL32" s="632">
        <v>214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445900</v>
      </c>
      <c r="S33" s="624"/>
      <c r="T33" s="624"/>
      <c r="U33" s="624"/>
      <c r="V33" s="624"/>
      <c r="W33" s="624"/>
      <c r="X33" s="624"/>
      <c r="Y33" s="625"/>
      <c r="Z33" s="626">
        <v>5.3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4233771</v>
      </c>
      <c r="CS33" s="655"/>
      <c r="CT33" s="655"/>
      <c r="CU33" s="655"/>
      <c r="CV33" s="655"/>
      <c r="CW33" s="655"/>
      <c r="CX33" s="655"/>
      <c r="CY33" s="656"/>
      <c r="CZ33" s="657">
        <v>52.4</v>
      </c>
      <c r="DA33" s="658"/>
      <c r="DB33" s="658"/>
      <c r="DC33" s="659"/>
      <c r="DD33" s="632">
        <v>3714348</v>
      </c>
      <c r="DE33" s="655"/>
      <c r="DF33" s="655"/>
      <c r="DG33" s="655"/>
      <c r="DH33" s="655"/>
      <c r="DI33" s="655"/>
      <c r="DJ33" s="655"/>
      <c r="DK33" s="656"/>
      <c r="DL33" s="632">
        <v>2663480</v>
      </c>
      <c r="DM33" s="655"/>
      <c r="DN33" s="655"/>
      <c r="DO33" s="655"/>
      <c r="DP33" s="655"/>
      <c r="DQ33" s="655"/>
      <c r="DR33" s="655"/>
      <c r="DS33" s="655"/>
      <c r="DT33" s="655"/>
      <c r="DU33" s="655"/>
      <c r="DV33" s="656"/>
      <c r="DW33" s="628">
        <v>50.7</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1250554</v>
      </c>
      <c r="CS34" s="624"/>
      <c r="CT34" s="624"/>
      <c r="CU34" s="624"/>
      <c r="CV34" s="624"/>
      <c r="CW34" s="624"/>
      <c r="CX34" s="624"/>
      <c r="CY34" s="625"/>
      <c r="CZ34" s="657">
        <v>15.5</v>
      </c>
      <c r="DA34" s="658"/>
      <c r="DB34" s="658"/>
      <c r="DC34" s="659"/>
      <c r="DD34" s="632">
        <v>947008</v>
      </c>
      <c r="DE34" s="624"/>
      <c r="DF34" s="624"/>
      <c r="DG34" s="624"/>
      <c r="DH34" s="624"/>
      <c r="DI34" s="624"/>
      <c r="DJ34" s="624"/>
      <c r="DK34" s="625"/>
      <c r="DL34" s="632">
        <v>837076</v>
      </c>
      <c r="DM34" s="624"/>
      <c r="DN34" s="624"/>
      <c r="DO34" s="624"/>
      <c r="DP34" s="624"/>
      <c r="DQ34" s="624"/>
      <c r="DR34" s="624"/>
      <c r="DS34" s="624"/>
      <c r="DT34" s="624"/>
      <c r="DU34" s="624"/>
      <c r="DV34" s="625"/>
      <c r="DW34" s="628">
        <v>15.9</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355600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1445491</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2037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38133</v>
      </c>
      <c r="CS35" s="655"/>
      <c r="CT35" s="655"/>
      <c r="CU35" s="655"/>
      <c r="CV35" s="655"/>
      <c r="CW35" s="655"/>
      <c r="CX35" s="655"/>
      <c r="CY35" s="656"/>
      <c r="CZ35" s="657">
        <v>0.5</v>
      </c>
      <c r="DA35" s="658"/>
      <c r="DB35" s="658"/>
      <c r="DC35" s="659"/>
      <c r="DD35" s="632">
        <v>37571</v>
      </c>
      <c r="DE35" s="655"/>
      <c r="DF35" s="655"/>
      <c r="DG35" s="655"/>
      <c r="DH35" s="655"/>
      <c r="DI35" s="655"/>
      <c r="DJ35" s="655"/>
      <c r="DK35" s="656"/>
      <c r="DL35" s="632">
        <v>37571</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8379603</v>
      </c>
      <c r="S36" s="696"/>
      <c r="T36" s="696"/>
      <c r="U36" s="696"/>
      <c r="V36" s="696"/>
      <c r="W36" s="696"/>
      <c r="X36" s="696"/>
      <c r="Y36" s="697"/>
      <c r="Z36" s="698">
        <v>100</v>
      </c>
      <c r="AA36" s="698"/>
      <c r="AB36" s="698"/>
      <c r="AC36" s="698"/>
      <c r="AD36" s="699">
        <v>4900519</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712674</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-14485</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1015883</v>
      </c>
      <c r="CS36" s="624"/>
      <c r="CT36" s="624"/>
      <c r="CU36" s="624"/>
      <c r="CV36" s="624"/>
      <c r="CW36" s="624"/>
      <c r="CX36" s="624"/>
      <c r="CY36" s="625"/>
      <c r="CZ36" s="657">
        <v>12.6</v>
      </c>
      <c r="DA36" s="658"/>
      <c r="DB36" s="658"/>
      <c r="DC36" s="659"/>
      <c r="DD36" s="632">
        <v>971699</v>
      </c>
      <c r="DE36" s="624"/>
      <c r="DF36" s="624"/>
      <c r="DG36" s="624"/>
      <c r="DH36" s="624"/>
      <c r="DI36" s="624"/>
      <c r="DJ36" s="624"/>
      <c r="DK36" s="625"/>
      <c r="DL36" s="632">
        <v>880665</v>
      </c>
      <c r="DM36" s="624"/>
      <c r="DN36" s="624"/>
      <c r="DO36" s="624"/>
      <c r="DP36" s="624"/>
      <c r="DQ36" s="624"/>
      <c r="DR36" s="624"/>
      <c r="DS36" s="624"/>
      <c r="DT36" s="624"/>
      <c r="DU36" s="624"/>
      <c r="DV36" s="625"/>
      <c r="DW36" s="628">
        <v>16.8</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22299</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3282</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660715</v>
      </c>
      <c r="CS37" s="655"/>
      <c r="CT37" s="655"/>
      <c r="CU37" s="655"/>
      <c r="CV37" s="655"/>
      <c r="CW37" s="655"/>
      <c r="CX37" s="655"/>
      <c r="CY37" s="656"/>
      <c r="CZ37" s="657">
        <v>8.1999999999999993</v>
      </c>
      <c r="DA37" s="658"/>
      <c r="DB37" s="658"/>
      <c r="DC37" s="659"/>
      <c r="DD37" s="632">
        <v>660715</v>
      </c>
      <c r="DE37" s="655"/>
      <c r="DF37" s="655"/>
      <c r="DG37" s="655"/>
      <c r="DH37" s="655"/>
      <c r="DI37" s="655"/>
      <c r="DJ37" s="655"/>
      <c r="DK37" s="656"/>
      <c r="DL37" s="632">
        <v>642236</v>
      </c>
      <c r="DM37" s="655"/>
      <c r="DN37" s="655"/>
      <c r="DO37" s="655"/>
      <c r="DP37" s="655"/>
      <c r="DQ37" s="655"/>
      <c r="DR37" s="655"/>
      <c r="DS37" s="655"/>
      <c r="DT37" s="655"/>
      <c r="DU37" s="655"/>
      <c r="DV37" s="656"/>
      <c r="DW37" s="628">
        <v>12.2</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t="s">
        <v>109</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5451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1445491</v>
      </c>
      <c r="CS38" s="624"/>
      <c r="CT38" s="624"/>
      <c r="CU38" s="624"/>
      <c r="CV38" s="624"/>
      <c r="CW38" s="624"/>
      <c r="CX38" s="624"/>
      <c r="CY38" s="625"/>
      <c r="CZ38" s="657">
        <v>17.899999999999999</v>
      </c>
      <c r="DA38" s="658"/>
      <c r="DB38" s="658"/>
      <c r="DC38" s="659"/>
      <c r="DD38" s="632">
        <v>1298190</v>
      </c>
      <c r="DE38" s="624"/>
      <c r="DF38" s="624"/>
      <c r="DG38" s="624"/>
      <c r="DH38" s="624"/>
      <c r="DI38" s="624"/>
      <c r="DJ38" s="624"/>
      <c r="DK38" s="625"/>
      <c r="DL38" s="632">
        <v>908167</v>
      </c>
      <c r="DM38" s="624"/>
      <c r="DN38" s="624"/>
      <c r="DO38" s="624"/>
      <c r="DP38" s="624"/>
      <c r="DQ38" s="624"/>
      <c r="DR38" s="624"/>
      <c r="DS38" s="624"/>
      <c r="DT38" s="624"/>
      <c r="DU38" s="624"/>
      <c r="DV38" s="625"/>
      <c r="DW38" s="628">
        <v>17.3</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93</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483255</v>
      </c>
      <c r="CS39" s="655"/>
      <c r="CT39" s="655"/>
      <c r="CU39" s="655"/>
      <c r="CV39" s="655"/>
      <c r="CW39" s="655"/>
      <c r="CX39" s="655"/>
      <c r="CY39" s="656"/>
      <c r="CZ39" s="657">
        <v>6</v>
      </c>
      <c r="DA39" s="658"/>
      <c r="DB39" s="658"/>
      <c r="DC39" s="659"/>
      <c r="DD39" s="632">
        <v>459879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192603</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99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455</v>
      </c>
      <c r="CS40" s="624"/>
      <c r="CT40" s="624"/>
      <c r="CU40" s="624"/>
      <c r="CV40" s="624"/>
      <c r="CW40" s="624"/>
      <c r="CX40" s="624"/>
      <c r="CY40" s="625"/>
      <c r="CZ40" s="657">
        <v>0</v>
      </c>
      <c r="DA40" s="658"/>
      <c r="DB40" s="658"/>
      <c r="DC40" s="659"/>
      <c r="DD40" s="632">
        <v>1</v>
      </c>
      <c r="DE40" s="624"/>
      <c r="DF40" s="624"/>
      <c r="DG40" s="624"/>
      <c r="DH40" s="624"/>
      <c r="DI40" s="624"/>
      <c r="DJ40" s="624"/>
      <c r="DK40" s="625"/>
      <c r="DL40" s="632">
        <v>1</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517915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325</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55"/>
      <c r="CT41" s="655"/>
      <c r="CU41" s="655"/>
      <c r="CV41" s="655"/>
      <c r="CW41" s="655"/>
      <c r="CX41" s="655"/>
      <c r="CY41" s="656"/>
      <c r="CZ41" s="657" t="s">
        <v>215</v>
      </c>
      <c r="DA41" s="658"/>
      <c r="DB41" s="658"/>
      <c r="DC41" s="659"/>
      <c r="DD41" s="632" t="s">
        <v>215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532999</v>
      </c>
      <c r="CS42" s="624"/>
      <c r="CT42" s="624"/>
      <c r="CU42" s="624"/>
      <c r="CV42" s="624"/>
      <c r="CW42" s="624"/>
      <c r="CX42" s="624"/>
      <c r="CY42" s="625"/>
      <c r="CZ42" s="657">
        <v>6.6</v>
      </c>
      <c r="DA42" s="706"/>
      <c r="DB42" s="706"/>
      <c r="DC42" s="707"/>
      <c r="DD42" s="632">
        <v>263540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532999</v>
      </c>
      <c r="CS44" s="624"/>
      <c r="CT44" s="624"/>
      <c r="CU44" s="624"/>
      <c r="CV44" s="624"/>
      <c r="CW44" s="624"/>
      <c r="CX44" s="624"/>
      <c r="CY44" s="625"/>
      <c r="CZ44" s="657">
        <v>6.6</v>
      </c>
      <c r="DA44" s="706"/>
      <c r="DB44" s="706"/>
      <c r="DC44" s="707"/>
      <c r="DD44" s="632">
        <v>263540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129313</v>
      </c>
      <c r="CS45" s="655"/>
      <c r="CT45" s="655"/>
      <c r="CU45" s="655"/>
      <c r="CV45" s="655"/>
      <c r="CW45" s="655"/>
      <c r="CX45" s="655"/>
      <c r="CY45" s="656"/>
      <c r="CZ45" s="657">
        <v>1.6</v>
      </c>
      <c r="DA45" s="658"/>
      <c r="DB45" s="658"/>
      <c r="DC45" s="659"/>
      <c r="DD45" s="632">
        <v>25774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403686</v>
      </c>
      <c r="CS46" s="624"/>
      <c r="CT46" s="624"/>
      <c r="CU46" s="624"/>
      <c r="CV46" s="624"/>
      <c r="CW46" s="624"/>
      <c r="CX46" s="624"/>
      <c r="CY46" s="625"/>
      <c r="CZ46" s="657">
        <v>5</v>
      </c>
      <c r="DA46" s="706"/>
      <c r="DB46" s="706"/>
      <c r="DC46" s="707"/>
      <c r="DD46" s="632">
        <v>237766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8075440</v>
      </c>
      <c r="CS49" s="691"/>
      <c r="CT49" s="691"/>
      <c r="CU49" s="691"/>
      <c r="CV49" s="691"/>
      <c r="CW49" s="691"/>
      <c r="CX49" s="691"/>
      <c r="CY49" s="718"/>
      <c r="CZ49" s="719">
        <v>100</v>
      </c>
      <c r="DA49" s="720"/>
      <c r="DB49" s="720"/>
      <c r="DC49" s="721"/>
      <c r="DD49" s="722">
        <v>6178893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8380</v>
      </c>
      <c r="R7" s="753"/>
      <c r="S7" s="753"/>
      <c r="T7" s="753"/>
      <c r="U7" s="753"/>
      <c r="V7" s="753">
        <v>8075</v>
      </c>
      <c r="W7" s="753"/>
      <c r="X7" s="753"/>
      <c r="Y7" s="753"/>
      <c r="Z7" s="753"/>
      <c r="AA7" s="753">
        <v>304</v>
      </c>
      <c r="AB7" s="753"/>
      <c r="AC7" s="753"/>
      <c r="AD7" s="753"/>
      <c r="AE7" s="754"/>
      <c r="AF7" s="755">
        <v>245</v>
      </c>
      <c r="AG7" s="756"/>
      <c r="AH7" s="756"/>
      <c r="AI7" s="756"/>
      <c r="AJ7" s="757"/>
      <c r="AK7" s="792" t="s">
        <v>543</v>
      </c>
      <c r="AL7" s="793"/>
      <c r="AM7" s="793"/>
      <c r="AN7" s="793"/>
      <c r="AO7" s="793"/>
      <c r="AP7" s="793">
        <v>6365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81</v>
      </c>
      <c r="CI7" s="790"/>
      <c r="CJ7" s="790"/>
      <c r="CK7" s="790"/>
      <c r="CL7" s="791"/>
      <c r="CM7" s="789">
        <v>3567</v>
      </c>
      <c r="CN7" s="790"/>
      <c r="CO7" s="790"/>
      <c r="CP7" s="790"/>
      <c r="CQ7" s="791"/>
      <c r="CR7" s="789">
        <v>10</v>
      </c>
      <c r="CS7" s="790"/>
      <c r="CT7" s="790"/>
      <c r="CU7" s="790"/>
      <c r="CV7" s="791"/>
      <c r="CW7" s="789" t="s">
        <v>562</v>
      </c>
      <c r="CX7" s="790"/>
      <c r="CY7" s="790"/>
      <c r="CZ7" s="790"/>
      <c r="DA7" s="791"/>
      <c r="DB7" s="789">
        <v>1074</v>
      </c>
      <c r="DC7" s="790"/>
      <c r="DD7" s="790"/>
      <c r="DE7" s="790"/>
      <c r="DF7" s="791"/>
      <c r="DG7" s="789" t="s">
        <v>563</v>
      </c>
      <c r="DH7" s="790"/>
      <c r="DI7" s="790"/>
      <c r="DJ7" s="790"/>
      <c r="DK7" s="791"/>
      <c r="DL7" s="789" t="s">
        <v>562</v>
      </c>
      <c r="DM7" s="790"/>
      <c r="DN7" s="790"/>
      <c r="DO7" s="790"/>
      <c r="DP7" s="791"/>
      <c r="DQ7" s="789" t="s">
        <v>562</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0</v>
      </c>
      <c r="R8" s="777"/>
      <c r="S8" s="777"/>
      <c r="T8" s="777"/>
      <c r="U8" s="777"/>
      <c r="V8" s="777" t="s">
        <v>543</v>
      </c>
      <c r="W8" s="777"/>
      <c r="X8" s="777"/>
      <c r="Y8" s="777"/>
      <c r="Z8" s="777"/>
      <c r="AA8" s="777">
        <v>0</v>
      </c>
      <c r="AB8" s="777"/>
      <c r="AC8" s="777"/>
      <c r="AD8" s="777"/>
      <c r="AE8" s="778"/>
      <c r="AF8" s="779">
        <v>0</v>
      </c>
      <c r="AG8" s="780"/>
      <c r="AH8" s="780"/>
      <c r="AI8" s="780"/>
      <c r="AJ8" s="781"/>
      <c r="AK8" s="782" t="s">
        <v>543</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561</v>
      </c>
      <c r="BS8" s="786" t="s">
        <v>558</v>
      </c>
      <c r="BT8" s="787"/>
      <c r="BU8" s="787"/>
      <c r="BV8" s="787"/>
      <c r="BW8" s="787"/>
      <c r="BX8" s="787"/>
      <c r="BY8" s="787"/>
      <c r="BZ8" s="787"/>
      <c r="CA8" s="787"/>
      <c r="CB8" s="787"/>
      <c r="CC8" s="787"/>
      <c r="CD8" s="787"/>
      <c r="CE8" s="787"/>
      <c r="CF8" s="787"/>
      <c r="CG8" s="788"/>
      <c r="CH8" s="799">
        <v>-10</v>
      </c>
      <c r="CI8" s="800"/>
      <c r="CJ8" s="800"/>
      <c r="CK8" s="800"/>
      <c r="CL8" s="801"/>
      <c r="CM8" s="799">
        <v>722</v>
      </c>
      <c r="CN8" s="800"/>
      <c r="CO8" s="800"/>
      <c r="CP8" s="800"/>
      <c r="CQ8" s="801"/>
      <c r="CR8" s="799">
        <v>5</v>
      </c>
      <c r="CS8" s="800"/>
      <c r="CT8" s="800"/>
      <c r="CU8" s="800"/>
      <c r="CV8" s="801"/>
      <c r="CW8" s="799" t="s">
        <v>562</v>
      </c>
      <c r="CX8" s="800"/>
      <c r="CY8" s="800"/>
      <c r="CZ8" s="800"/>
      <c r="DA8" s="801"/>
      <c r="DB8" s="799">
        <v>596</v>
      </c>
      <c r="DC8" s="800"/>
      <c r="DD8" s="800"/>
      <c r="DE8" s="800"/>
      <c r="DF8" s="801"/>
      <c r="DG8" s="799" t="s">
        <v>562</v>
      </c>
      <c r="DH8" s="800"/>
      <c r="DI8" s="800"/>
      <c r="DJ8" s="800"/>
      <c r="DK8" s="801"/>
      <c r="DL8" s="799" t="s">
        <v>563</v>
      </c>
      <c r="DM8" s="800"/>
      <c r="DN8" s="800"/>
      <c r="DO8" s="800"/>
      <c r="DP8" s="801"/>
      <c r="DQ8" s="799">
        <v>585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560</v>
      </c>
      <c r="BT9" s="787"/>
      <c r="BU9" s="787"/>
      <c r="BV9" s="787"/>
      <c r="BW9" s="787"/>
      <c r="BX9" s="787"/>
      <c r="BY9" s="787"/>
      <c r="BZ9" s="787"/>
      <c r="CA9" s="787"/>
      <c r="CB9" s="787"/>
      <c r="CC9" s="787"/>
      <c r="CD9" s="787"/>
      <c r="CE9" s="787"/>
      <c r="CF9" s="787"/>
      <c r="CG9" s="788"/>
      <c r="CH9" s="799">
        <v>10</v>
      </c>
      <c r="CI9" s="800"/>
      <c r="CJ9" s="800"/>
      <c r="CK9" s="800"/>
      <c r="CL9" s="801"/>
      <c r="CM9" s="799">
        <v>4110</v>
      </c>
      <c r="CN9" s="800"/>
      <c r="CO9" s="800"/>
      <c r="CP9" s="800"/>
      <c r="CQ9" s="801"/>
      <c r="CR9" s="799">
        <v>2160</v>
      </c>
      <c r="CS9" s="800"/>
      <c r="CT9" s="800"/>
      <c r="CU9" s="800"/>
      <c r="CV9" s="801"/>
      <c r="CW9" s="799" t="s">
        <v>562</v>
      </c>
      <c r="CX9" s="800"/>
      <c r="CY9" s="800"/>
      <c r="CZ9" s="800"/>
      <c r="DA9" s="801"/>
      <c r="DB9" s="799" t="s">
        <v>562</v>
      </c>
      <c r="DC9" s="800"/>
      <c r="DD9" s="800"/>
      <c r="DE9" s="800"/>
      <c r="DF9" s="801"/>
      <c r="DG9" s="799" t="s">
        <v>562</v>
      </c>
      <c r="DH9" s="800"/>
      <c r="DI9" s="800"/>
      <c r="DJ9" s="800"/>
      <c r="DK9" s="801"/>
      <c r="DL9" s="799" t="s">
        <v>562</v>
      </c>
      <c r="DM9" s="800"/>
      <c r="DN9" s="800"/>
      <c r="DO9" s="800"/>
      <c r="DP9" s="801"/>
      <c r="DQ9" s="799" t="s">
        <v>562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245</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2803</v>
      </c>
      <c r="R28" s="841"/>
      <c r="S28" s="841"/>
      <c r="T28" s="841"/>
      <c r="U28" s="841"/>
      <c r="V28" s="841">
        <v>2801</v>
      </c>
      <c r="W28" s="841"/>
      <c r="X28" s="841"/>
      <c r="Y28" s="841"/>
      <c r="Z28" s="841"/>
      <c r="AA28" s="841">
        <v>2</v>
      </c>
      <c r="AB28" s="841"/>
      <c r="AC28" s="841"/>
      <c r="AD28" s="841"/>
      <c r="AE28" s="842"/>
      <c r="AF28" s="843">
        <v>2</v>
      </c>
      <c r="AG28" s="841"/>
      <c r="AH28" s="841"/>
      <c r="AI28" s="841"/>
      <c r="AJ28" s="844"/>
      <c r="AK28" s="845">
        <v>193</v>
      </c>
      <c r="AL28" s="836"/>
      <c r="AM28" s="836"/>
      <c r="AN28" s="836"/>
      <c r="AO28" s="836"/>
      <c r="AP28" s="836" t="s">
        <v>546</v>
      </c>
      <c r="AQ28" s="836"/>
      <c r="AR28" s="836"/>
      <c r="AS28" s="836"/>
      <c r="AT28" s="836"/>
      <c r="AU28" s="836" t="s">
        <v>546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1740</v>
      </c>
      <c r="R29" s="777"/>
      <c r="S29" s="777"/>
      <c r="T29" s="777"/>
      <c r="U29" s="777"/>
      <c r="V29" s="777">
        <v>1732</v>
      </c>
      <c r="W29" s="777"/>
      <c r="X29" s="777"/>
      <c r="Y29" s="777"/>
      <c r="Z29" s="777"/>
      <c r="AA29" s="777">
        <v>8</v>
      </c>
      <c r="AB29" s="777"/>
      <c r="AC29" s="777"/>
      <c r="AD29" s="777"/>
      <c r="AE29" s="778"/>
      <c r="AF29" s="779">
        <v>3</v>
      </c>
      <c r="AG29" s="780"/>
      <c r="AH29" s="780"/>
      <c r="AI29" s="780"/>
      <c r="AJ29" s="781"/>
      <c r="AK29" s="848">
        <v>259</v>
      </c>
      <c r="AL29" s="849"/>
      <c r="AM29" s="849"/>
      <c r="AN29" s="849"/>
      <c r="AO29" s="849"/>
      <c r="AP29" s="849" t="s">
        <v>546</v>
      </c>
      <c r="AQ29" s="849"/>
      <c r="AR29" s="849"/>
      <c r="AS29" s="849"/>
      <c r="AT29" s="849"/>
      <c r="AU29" s="849" t="s">
        <v>546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276</v>
      </c>
      <c r="R30" s="777"/>
      <c r="S30" s="777"/>
      <c r="T30" s="777"/>
      <c r="U30" s="777"/>
      <c r="V30" s="777">
        <v>275</v>
      </c>
      <c r="W30" s="777"/>
      <c r="X30" s="777"/>
      <c r="Y30" s="777"/>
      <c r="Z30" s="777"/>
      <c r="AA30" s="777">
        <v>1</v>
      </c>
      <c r="AB30" s="777"/>
      <c r="AC30" s="777"/>
      <c r="AD30" s="777"/>
      <c r="AE30" s="778"/>
      <c r="AF30" s="779">
        <v>1</v>
      </c>
      <c r="AG30" s="780"/>
      <c r="AH30" s="780"/>
      <c r="AI30" s="780"/>
      <c r="AJ30" s="781"/>
      <c r="AK30" s="848">
        <v>258</v>
      </c>
      <c r="AL30" s="849"/>
      <c r="AM30" s="849"/>
      <c r="AN30" s="849"/>
      <c r="AO30" s="849"/>
      <c r="AP30" s="849" t="s">
        <v>546</v>
      </c>
      <c r="AQ30" s="849"/>
      <c r="AR30" s="849"/>
      <c r="AS30" s="849"/>
      <c r="AT30" s="849"/>
      <c r="AU30" s="849" t="s">
        <v>546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7</v>
      </c>
      <c r="R31" s="777"/>
      <c r="S31" s="777"/>
      <c r="T31" s="777"/>
      <c r="U31" s="777"/>
      <c r="V31" s="777">
        <v>7</v>
      </c>
      <c r="W31" s="777"/>
      <c r="X31" s="777"/>
      <c r="Y31" s="777"/>
      <c r="Z31" s="777"/>
      <c r="AA31" s="777">
        <v>0</v>
      </c>
      <c r="AB31" s="777"/>
      <c r="AC31" s="777"/>
      <c r="AD31" s="777"/>
      <c r="AE31" s="778"/>
      <c r="AF31" s="779">
        <v>0</v>
      </c>
      <c r="AG31" s="780"/>
      <c r="AH31" s="780"/>
      <c r="AI31" s="780"/>
      <c r="AJ31" s="781"/>
      <c r="AK31" s="848" t="s">
        <v>546</v>
      </c>
      <c r="AL31" s="849"/>
      <c r="AM31" s="849"/>
      <c r="AN31" s="849"/>
      <c r="AO31" s="849"/>
      <c r="AP31" s="849" t="s">
        <v>546</v>
      </c>
      <c r="AQ31" s="849"/>
      <c r="AR31" s="849"/>
      <c r="AS31" s="849"/>
      <c r="AT31" s="849"/>
      <c r="AU31" s="849" t="s">
        <v>546</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79</v>
      </c>
      <c r="R32" s="777"/>
      <c r="S32" s="777"/>
      <c r="T32" s="777"/>
      <c r="U32" s="777"/>
      <c r="V32" s="777">
        <v>79</v>
      </c>
      <c r="W32" s="777"/>
      <c r="X32" s="777"/>
      <c r="Y32" s="777"/>
      <c r="Z32" s="777"/>
      <c r="AA32" s="777" t="s">
        <v>544</v>
      </c>
      <c r="AB32" s="777"/>
      <c r="AC32" s="777"/>
      <c r="AD32" s="777"/>
      <c r="AE32" s="778"/>
      <c r="AF32" s="779" t="s">
        <v>109</v>
      </c>
      <c r="AG32" s="780"/>
      <c r="AH32" s="780"/>
      <c r="AI32" s="780"/>
      <c r="AJ32" s="781"/>
      <c r="AK32" s="848">
        <v>22</v>
      </c>
      <c r="AL32" s="849"/>
      <c r="AM32" s="849"/>
      <c r="AN32" s="849"/>
      <c r="AO32" s="849"/>
      <c r="AP32" s="849">
        <v>219</v>
      </c>
      <c r="AQ32" s="849"/>
      <c r="AR32" s="849"/>
      <c r="AS32" s="849"/>
      <c r="AT32" s="849"/>
      <c r="AU32" s="849">
        <v>79</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1559</v>
      </c>
      <c r="R33" s="777"/>
      <c r="S33" s="777"/>
      <c r="T33" s="777"/>
      <c r="U33" s="777"/>
      <c r="V33" s="777">
        <v>119</v>
      </c>
      <c r="W33" s="777"/>
      <c r="X33" s="777"/>
      <c r="Y33" s="777"/>
      <c r="Z33" s="777"/>
      <c r="AA33" s="777">
        <v>1440</v>
      </c>
      <c r="AB33" s="777"/>
      <c r="AC33" s="777"/>
      <c r="AD33" s="777"/>
      <c r="AE33" s="778"/>
      <c r="AF33" s="779">
        <v>1440</v>
      </c>
      <c r="AG33" s="780"/>
      <c r="AH33" s="780"/>
      <c r="AI33" s="780"/>
      <c r="AJ33" s="781"/>
      <c r="AK33" s="848" t="s">
        <v>546</v>
      </c>
      <c r="AL33" s="849"/>
      <c r="AM33" s="849"/>
      <c r="AN33" s="849"/>
      <c r="AO33" s="849"/>
      <c r="AP33" s="849">
        <v>161</v>
      </c>
      <c r="AQ33" s="849"/>
      <c r="AR33" s="849"/>
      <c r="AS33" s="849"/>
      <c r="AT33" s="849"/>
      <c r="AU33" s="849" t="s">
        <v>545</v>
      </c>
      <c r="AV33" s="849"/>
      <c r="AW33" s="849"/>
      <c r="AX33" s="849"/>
      <c r="AY33" s="849"/>
      <c r="AZ33" s="850" t="s">
        <v>564</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1189</v>
      </c>
      <c r="R34" s="777"/>
      <c r="S34" s="777"/>
      <c r="T34" s="777"/>
      <c r="U34" s="777"/>
      <c r="V34" s="777">
        <v>1173</v>
      </c>
      <c r="W34" s="777"/>
      <c r="X34" s="777"/>
      <c r="Y34" s="777"/>
      <c r="Z34" s="777"/>
      <c r="AA34" s="777">
        <v>15</v>
      </c>
      <c r="AB34" s="777"/>
      <c r="AC34" s="777"/>
      <c r="AD34" s="777"/>
      <c r="AE34" s="778"/>
      <c r="AF34" s="779">
        <v>15</v>
      </c>
      <c r="AG34" s="780"/>
      <c r="AH34" s="780"/>
      <c r="AI34" s="780"/>
      <c r="AJ34" s="781"/>
      <c r="AK34" s="848">
        <v>713</v>
      </c>
      <c r="AL34" s="849"/>
      <c r="AM34" s="849"/>
      <c r="AN34" s="849"/>
      <c r="AO34" s="849"/>
      <c r="AP34" s="849">
        <v>6854</v>
      </c>
      <c r="AQ34" s="849"/>
      <c r="AR34" s="849"/>
      <c r="AS34" s="849"/>
      <c r="AT34" s="849"/>
      <c r="AU34" s="849">
        <v>5051</v>
      </c>
      <c r="AV34" s="849"/>
      <c r="AW34" s="849"/>
      <c r="AX34" s="849"/>
      <c r="AY34" s="849"/>
      <c r="AZ34" s="850" t="s">
        <v>564</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1461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5</v>
      </c>
      <c r="AG68" s="884"/>
      <c r="AH68" s="884"/>
      <c r="AI68" s="884"/>
      <c r="AJ68" s="884"/>
      <c r="AK68" s="884">
        <v>20</v>
      </c>
      <c r="AL68" s="884"/>
      <c r="AM68" s="884"/>
      <c r="AN68" s="884"/>
      <c r="AO68" s="884"/>
      <c r="AP68" s="884">
        <v>50</v>
      </c>
      <c r="AQ68" s="884"/>
      <c r="AR68" s="884"/>
      <c r="AS68" s="884"/>
      <c r="AT68" s="884"/>
      <c r="AU68" s="884">
        <v>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2214</v>
      </c>
      <c r="R69" s="849"/>
      <c r="S69" s="849"/>
      <c r="T69" s="849"/>
      <c r="U69" s="849"/>
      <c r="V69" s="849">
        <v>2214</v>
      </c>
      <c r="W69" s="849"/>
      <c r="X69" s="849"/>
      <c r="Y69" s="849"/>
      <c r="Z69" s="849"/>
      <c r="AA69" s="849">
        <v>0</v>
      </c>
      <c r="AB69" s="849"/>
      <c r="AC69" s="849"/>
      <c r="AD69" s="849"/>
      <c r="AE69" s="849"/>
      <c r="AF69" s="849">
        <v>0</v>
      </c>
      <c r="AG69" s="849"/>
      <c r="AH69" s="849"/>
      <c r="AI69" s="849"/>
      <c r="AJ69" s="849"/>
      <c r="AK69" s="849">
        <v>172</v>
      </c>
      <c r="AL69" s="849"/>
      <c r="AM69" s="849"/>
      <c r="AN69" s="849"/>
      <c r="AO69" s="849"/>
      <c r="AP69" s="849">
        <v>892</v>
      </c>
      <c r="AQ69" s="849"/>
      <c r="AR69" s="849"/>
      <c r="AS69" s="849"/>
      <c r="AT69" s="849"/>
      <c r="AU69" s="849">
        <v>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5641</v>
      </c>
      <c r="R70" s="849"/>
      <c r="S70" s="849"/>
      <c r="T70" s="849"/>
      <c r="U70" s="849"/>
      <c r="V70" s="849">
        <v>5625</v>
      </c>
      <c r="W70" s="849"/>
      <c r="X70" s="849"/>
      <c r="Y70" s="849"/>
      <c r="Z70" s="849"/>
      <c r="AA70" s="849">
        <v>16</v>
      </c>
      <c r="AB70" s="849"/>
      <c r="AC70" s="849"/>
      <c r="AD70" s="849"/>
      <c r="AE70" s="849"/>
      <c r="AF70" s="849">
        <v>16</v>
      </c>
      <c r="AG70" s="849"/>
      <c r="AH70" s="849"/>
      <c r="AI70" s="849"/>
      <c r="AJ70" s="849"/>
      <c r="AK70" s="849">
        <v>24</v>
      </c>
      <c r="AL70" s="849"/>
      <c r="AM70" s="849"/>
      <c r="AN70" s="849"/>
      <c r="AO70" s="849"/>
      <c r="AP70" s="849" t="s">
        <v>557</v>
      </c>
      <c r="AQ70" s="849"/>
      <c r="AR70" s="849"/>
      <c r="AS70" s="849"/>
      <c r="AT70" s="849"/>
      <c r="AU70" s="849" t="s">
        <v>557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106</v>
      </c>
      <c r="R71" s="849"/>
      <c r="S71" s="849"/>
      <c r="T71" s="849"/>
      <c r="U71" s="849"/>
      <c r="V71" s="849">
        <v>89</v>
      </c>
      <c r="W71" s="849"/>
      <c r="X71" s="849"/>
      <c r="Y71" s="849"/>
      <c r="Z71" s="849"/>
      <c r="AA71" s="849">
        <v>18</v>
      </c>
      <c r="AB71" s="849"/>
      <c r="AC71" s="849"/>
      <c r="AD71" s="849"/>
      <c r="AE71" s="849"/>
      <c r="AF71" s="849">
        <v>18</v>
      </c>
      <c r="AG71" s="849"/>
      <c r="AH71" s="849"/>
      <c r="AI71" s="849"/>
      <c r="AJ71" s="849"/>
      <c r="AK71" s="849">
        <v>14</v>
      </c>
      <c r="AL71" s="849"/>
      <c r="AM71" s="849"/>
      <c r="AN71" s="849"/>
      <c r="AO71" s="849"/>
      <c r="AP71" s="849" t="s">
        <v>557</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615</v>
      </c>
      <c r="R72" s="849"/>
      <c r="S72" s="849"/>
      <c r="T72" s="849"/>
      <c r="U72" s="849"/>
      <c r="V72" s="849">
        <v>599</v>
      </c>
      <c r="W72" s="849"/>
      <c r="X72" s="849"/>
      <c r="Y72" s="849"/>
      <c r="Z72" s="849"/>
      <c r="AA72" s="849">
        <v>16</v>
      </c>
      <c r="AB72" s="849"/>
      <c r="AC72" s="849"/>
      <c r="AD72" s="849"/>
      <c r="AE72" s="849"/>
      <c r="AF72" s="849">
        <v>16</v>
      </c>
      <c r="AG72" s="849"/>
      <c r="AH72" s="849"/>
      <c r="AI72" s="849"/>
      <c r="AJ72" s="849"/>
      <c r="AK72" s="849">
        <v>0</v>
      </c>
      <c r="AL72" s="849"/>
      <c r="AM72" s="849"/>
      <c r="AN72" s="849"/>
      <c r="AO72" s="849"/>
      <c r="AP72" s="849">
        <v>208</v>
      </c>
      <c r="AQ72" s="849"/>
      <c r="AR72" s="849"/>
      <c r="AS72" s="849"/>
      <c r="AT72" s="849"/>
      <c r="AU72" s="849">
        <v>65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167</v>
      </c>
      <c r="R73" s="849"/>
      <c r="S73" s="849"/>
      <c r="T73" s="849"/>
      <c r="U73" s="849"/>
      <c r="V73" s="849">
        <v>159</v>
      </c>
      <c r="W73" s="849"/>
      <c r="X73" s="849"/>
      <c r="Y73" s="849"/>
      <c r="Z73" s="849"/>
      <c r="AA73" s="849">
        <v>7</v>
      </c>
      <c r="AB73" s="849"/>
      <c r="AC73" s="849"/>
      <c r="AD73" s="849"/>
      <c r="AE73" s="849"/>
      <c r="AF73" s="849">
        <v>7</v>
      </c>
      <c r="AG73" s="849"/>
      <c r="AH73" s="849"/>
      <c r="AI73" s="849"/>
      <c r="AJ73" s="849"/>
      <c r="AK73" s="849">
        <v>17</v>
      </c>
      <c r="AL73" s="849"/>
      <c r="AM73" s="849"/>
      <c r="AN73" s="849"/>
      <c r="AO73" s="849"/>
      <c r="AP73" s="849">
        <v>278</v>
      </c>
      <c r="AQ73" s="849"/>
      <c r="AR73" s="849"/>
      <c r="AS73" s="849"/>
      <c r="AT73" s="849"/>
      <c r="AU73" s="849">
        <v>42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553</v>
      </c>
      <c r="C74" s="892"/>
      <c r="D74" s="892"/>
      <c r="E74" s="892"/>
      <c r="F74" s="892"/>
      <c r="G74" s="892"/>
      <c r="H74" s="892"/>
      <c r="I74" s="892"/>
      <c r="J74" s="892"/>
      <c r="K74" s="892"/>
      <c r="L74" s="892"/>
      <c r="M74" s="892"/>
      <c r="N74" s="892"/>
      <c r="O74" s="892"/>
      <c r="P74" s="893"/>
      <c r="Q74" s="894">
        <v>331</v>
      </c>
      <c r="R74" s="849"/>
      <c r="S74" s="849"/>
      <c r="T74" s="849"/>
      <c r="U74" s="849"/>
      <c r="V74" s="849">
        <v>324</v>
      </c>
      <c r="W74" s="849"/>
      <c r="X74" s="849"/>
      <c r="Y74" s="849"/>
      <c r="Z74" s="849"/>
      <c r="AA74" s="849">
        <v>8</v>
      </c>
      <c r="AB74" s="849"/>
      <c r="AC74" s="849"/>
      <c r="AD74" s="849"/>
      <c r="AE74" s="849"/>
      <c r="AF74" s="849">
        <v>8</v>
      </c>
      <c r="AG74" s="849"/>
      <c r="AH74" s="849"/>
      <c r="AI74" s="849"/>
      <c r="AJ74" s="849"/>
      <c r="AK74" s="849">
        <v>0</v>
      </c>
      <c r="AL74" s="849"/>
      <c r="AM74" s="849"/>
      <c r="AN74" s="849"/>
      <c r="AO74" s="849"/>
      <c r="AP74" s="849">
        <v>1212</v>
      </c>
      <c r="AQ74" s="849"/>
      <c r="AR74" s="849"/>
      <c r="AS74" s="849"/>
      <c r="AT74" s="849"/>
      <c r="AU74" s="849">
        <v>412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554</v>
      </c>
      <c r="C75" s="892"/>
      <c r="D75" s="892"/>
      <c r="E75" s="892"/>
      <c r="F75" s="892"/>
      <c r="G75" s="892"/>
      <c r="H75" s="892"/>
      <c r="I75" s="892"/>
      <c r="J75" s="892"/>
      <c r="K75" s="892"/>
      <c r="L75" s="892"/>
      <c r="M75" s="892"/>
      <c r="N75" s="892"/>
      <c r="O75" s="892"/>
      <c r="P75" s="893"/>
      <c r="Q75" s="897">
        <v>301</v>
      </c>
      <c r="R75" s="898"/>
      <c r="S75" s="898"/>
      <c r="T75" s="898"/>
      <c r="U75" s="848"/>
      <c r="V75" s="899">
        <v>301</v>
      </c>
      <c r="W75" s="898"/>
      <c r="X75" s="898"/>
      <c r="Y75" s="898"/>
      <c r="Z75" s="848"/>
      <c r="AA75" s="899">
        <v>0</v>
      </c>
      <c r="AB75" s="898"/>
      <c r="AC75" s="898"/>
      <c r="AD75" s="898"/>
      <c r="AE75" s="848"/>
      <c r="AF75" s="899">
        <v>0</v>
      </c>
      <c r="AG75" s="898"/>
      <c r="AH75" s="898"/>
      <c r="AI75" s="898"/>
      <c r="AJ75" s="848"/>
      <c r="AK75" s="899">
        <v>6</v>
      </c>
      <c r="AL75" s="898"/>
      <c r="AM75" s="898"/>
      <c r="AN75" s="898"/>
      <c r="AO75" s="848"/>
      <c r="AP75" s="899" t="s">
        <v>557</v>
      </c>
      <c r="AQ75" s="898"/>
      <c r="AR75" s="898"/>
      <c r="AS75" s="898"/>
      <c r="AT75" s="848"/>
      <c r="AU75" s="899" t="s">
        <v>557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555</v>
      </c>
      <c r="C76" s="892"/>
      <c r="D76" s="892"/>
      <c r="E76" s="892"/>
      <c r="F76" s="892"/>
      <c r="G76" s="892"/>
      <c r="H76" s="892"/>
      <c r="I76" s="892"/>
      <c r="J76" s="892"/>
      <c r="K76" s="892"/>
      <c r="L76" s="892"/>
      <c r="M76" s="892"/>
      <c r="N76" s="892"/>
      <c r="O76" s="892"/>
      <c r="P76" s="893"/>
      <c r="Q76" s="897">
        <v>919</v>
      </c>
      <c r="R76" s="898"/>
      <c r="S76" s="898"/>
      <c r="T76" s="898"/>
      <c r="U76" s="848"/>
      <c r="V76" s="899">
        <v>818</v>
      </c>
      <c r="W76" s="898"/>
      <c r="X76" s="898"/>
      <c r="Y76" s="898"/>
      <c r="Z76" s="848"/>
      <c r="AA76" s="899">
        <v>101</v>
      </c>
      <c r="AB76" s="898"/>
      <c r="AC76" s="898"/>
      <c r="AD76" s="898"/>
      <c r="AE76" s="848"/>
      <c r="AF76" s="899">
        <v>101</v>
      </c>
      <c r="AG76" s="898"/>
      <c r="AH76" s="898"/>
      <c r="AI76" s="898"/>
      <c r="AJ76" s="848"/>
      <c r="AK76" s="899">
        <v>0</v>
      </c>
      <c r="AL76" s="898"/>
      <c r="AM76" s="898"/>
      <c r="AN76" s="898"/>
      <c r="AO76" s="848"/>
      <c r="AP76" s="899" t="s">
        <v>557</v>
      </c>
      <c r="AQ76" s="898"/>
      <c r="AR76" s="898"/>
      <c r="AS76" s="898"/>
      <c r="AT76" s="848"/>
      <c r="AU76" s="899" t="s">
        <v>557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556</v>
      </c>
      <c r="C77" s="892"/>
      <c r="D77" s="892"/>
      <c r="E77" s="892"/>
      <c r="F77" s="892"/>
      <c r="G77" s="892"/>
      <c r="H77" s="892"/>
      <c r="I77" s="892"/>
      <c r="J77" s="892"/>
      <c r="K77" s="892"/>
      <c r="L77" s="892"/>
      <c r="M77" s="892"/>
      <c r="N77" s="892"/>
      <c r="O77" s="892"/>
      <c r="P77" s="893"/>
      <c r="Q77" s="897">
        <v>15434</v>
      </c>
      <c r="R77" s="898"/>
      <c r="S77" s="898"/>
      <c r="T77" s="898"/>
      <c r="U77" s="848"/>
      <c r="V77" s="899">
        <v>15147</v>
      </c>
      <c r="W77" s="898"/>
      <c r="X77" s="898"/>
      <c r="Y77" s="898"/>
      <c r="Z77" s="848"/>
      <c r="AA77" s="899">
        <v>287</v>
      </c>
      <c r="AB77" s="898"/>
      <c r="AC77" s="898"/>
      <c r="AD77" s="898"/>
      <c r="AE77" s="848"/>
      <c r="AF77" s="899">
        <v>279</v>
      </c>
      <c r="AG77" s="898"/>
      <c r="AH77" s="898"/>
      <c r="AI77" s="898"/>
      <c r="AJ77" s="848"/>
      <c r="AK77" s="899">
        <v>8</v>
      </c>
      <c r="AL77" s="898"/>
      <c r="AM77" s="898"/>
      <c r="AN77" s="898"/>
      <c r="AO77" s="848"/>
      <c r="AP77" s="899">
        <v>4048</v>
      </c>
      <c r="AQ77" s="898"/>
      <c r="AR77" s="898"/>
      <c r="AS77" s="898"/>
      <c r="AT77" s="848"/>
      <c r="AU77" s="899">
        <v>86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286</v>
      </c>
      <c r="AG109" s="913"/>
      <c r="AH109" s="913"/>
      <c r="AI109" s="913"/>
      <c r="AJ109" s="914"/>
      <c r="AK109" s="912" t="s">
        <v>285</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286</v>
      </c>
      <c r="BW109" s="913"/>
      <c r="BX109" s="913"/>
      <c r="BY109" s="913"/>
      <c r="BZ109" s="914"/>
      <c r="CA109" s="912" t="s">
        <v>285</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286</v>
      </c>
      <c r="DM109" s="913"/>
      <c r="DN109" s="913"/>
      <c r="DO109" s="913"/>
      <c r="DP109" s="914"/>
      <c r="DQ109" s="912" t="s">
        <v>285</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983931</v>
      </c>
      <c r="AB110" s="920"/>
      <c r="AC110" s="920"/>
      <c r="AD110" s="920"/>
      <c r="AE110" s="921"/>
      <c r="AF110" s="922">
        <v>857039</v>
      </c>
      <c r="AG110" s="920"/>
      <c r="AH110" s="920"/>
      <c r="AI110" s="920"/>
      <c r="AJ110" s="921"/>
      <c r="AK110" s="922">
        <v>734050</v>
      </c>
      <c r="AL110" s="920"/>
      <c r="AM110" s="920"/>
      <c r="AN110" s="920"/>
      <c r="AO110" s="921"/>
      <c r="AP110" s="923">
        <v>17.399999999999999</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7251757</v>
      </c>
      <c r="BR110" s="957"/>
      <c r="BS110" s="957"/>
      <c r="BT110" s="957"/>
      <c r="BU110" s="957"/>
      <c r="BV110" s="957">
        <v>6859504</v>
      </c>
      <c r="BW110" s="957"/>
      <c r="BX110" s="957"/>
      <c r="BY110" s="957"/>
      <c r="BZ110" s="957"/>
      <c r="CA110" s="957">
        <v>6364969</v>
      </c>
      <c r="CB110" s="957"/>
      <c r="CC110" s="957"/>
      <c r="CD110" s="957"/>
      <c r="CE110" s="957"/>
      <c r="CF110" s="971">
        <v>150.5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5666759</v>
      </c>
      <c r="BR112" s="950"/>
      <c r="BS112" s="950"/>
      <c r="BT112" s="950"/>
      <c r="BU112" s="950"/>
      <c r="BV112" s="950">
        <v>5466580</v>
      </c>
      <c r="BW112" s="950"/>
      <c r="BX112" s="950"/>
      <c r="BY112" s="950"/>
      <c r="BZ112" s="950"/>
      <c r="CA112" s="950">
        <v>5130527</v>
      </c>
      <c r="CB112" s="950"/>
      <c r="CC112" s="950"/>
      <c r="CD112" s="950"/>
      <c r="CE112" s="950"/>
      <c r="CF112" s="944">
        <v>121.3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365313</v>
      </c>
      <c r="AB113" s="964"/>
      <c r="AC113" s="964"/>
      <c r="AD113" s="964"/>
      <c r="AE113" s="965"/>
      <c r="AF113" s="966">
        <v>372339</v>
      </c>
      <c r="AG113" s="964"/>
      <c r="AH113" s="964"/>
      <c r="AI113" s="964"/>
      <c r="AJ113" s="965"/>
      <c r="AK113" s="966">
        <v>368984</v>
      </c>
      <c r="AL113" s="964"/>
      <c r="AM113" s="964"/>
      <c r="AN113" s="964"/>
      <c r="AO113" s="965"/>
      <c r="AP113" s="967">
        <v>8.6999999999999993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860986</v>
      </c>
      <c r="BR113" s="950"/>
      <c r="BS113" s="950"/>
      <c r="BT113" s="950"/>
      <c r="BU113" s="950"/>
      <c r="BV113" s="950">
        <v>797163</v>
      </c>
      <c r="BW113" s="950"/>
      <c r="BX113" s="950"/>
      <c r="BY113" s="950"/>
      <c r="BZ113" s="950"/>
      <c r="CA113" s="950">
        <v>693095</v>
      </c>
      <c r="CB113" s="950"/>
      <c r="CC113" s="950"/>
      <c r="CD113" s="950"/>
      <c r="CE113" s="950"/>
      <c r="CF113" s="944">
        <v>16.399999999999999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158584</v>
      </c>
      <c r="AB114" s="989"/>
      <c r="AC114" s="989"/>
      <c r="AD114" s="989"/>
      <c r="AE114" s="990"/>
      <c r="AF114" s="991">
        <v>147684</v>
      </c>
      <c r="AG114" s="989"/>
      <c r="AH114" s="989"/>
      <c r="AI114" s="989"/>
      <c r="AJ114" s="990"/>
      <c r="AK114" s="991">
        <v>144921</v>
      </c>
      <c r="AL114" s="989"/>
      <c r="AM114" s="989"/>
      <c r="AN114" s="989"/>
      <c r="AO114" s="990"/>
      <c r="AP114" s="992">
        <v>3.4</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1344290</v>
      </c>
      <c r="BR114" s="950"/>
      <c r="BS114" s="950"/>
      <c r="BT114" s="950"/>
      <c r="BU114" s="950"/>
      <c r="BV114" s="950">
        <v>1191032</v>
      </c>
      <c r="BW114" s="950"/>
      <c r="BX114" s="950"/>
      <c r="BY114" s="950"/>
      <c r="BZ114" s="950"/>
      <c r="CA114" s="950">
        <v>1157982</v>
      </c>
      <c r="CB114" s="950"/>
      <c r="CC114" s="950"/>
      <c r="CD114" s="950"/>
      <c r="CE114" s="950"/>
      <c r="CF114" s="944">
        <v>27.4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v>538879</v>
      </c>
      <c r="BW115" s="950"/>
      <c r="BX115" s="950"/>
      <c r="BY115" s="950"/>
      <c r="BZ115" s="950"/>
      <c r="CA115" s="950">
        <v>585426</v>
      </c>
      <c r="CB115" s="950"/>
      <c r="CC115" s="950"/>
      <c r="CD115" s="950"/>
      <c r="CE115" s="950"/>
      <c r="CF115" s="944">
        <v>13.8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92</v>
      </c>
      <c r="AB116" s="989"/>
      <c r="AC116" s="989"/>
      <c r="AD116" s="989"/>
      <c r="AE116" s="990"/>
      <c r="AF116" s="991">
        <v>176</v>
      </c>
      <c r="AG116" s="989"/>
      <c r="AH116" s="989"/>
      <c r="AI116" s="989"/>
      <c r="AJ116" s="990"/>
      <c r="AK116" s="991">
        <v>213</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1507920</v>
      </c>
      <c r="AB117" s="996"/>
      <c r="AC117" s="996"/>
      <c r="AD117" s="996"/>
      <c r="AE117" s="997"/>
      <c r="AF117" s="995">
        <v>1377238</v>
      </c>
      <c r="AG117" s="996"/>
      <c r="AH117" s="996"/>
      <c r="AI117" s="996"/>
      <c r="AJ117" s="997"/>
      <c r="AK117" s="995">
        <v>1248168</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430</v>
      </c>
      <c r="BR117" s="1016"/>
      <c r="BS117" s="1016"/>
      <c r="BT117" s="1016"/>
      <c r="BU117" s="1016"/>
      <c r="BV117" s="1016" t="s">
        <v>430</v>
      </c>
      <c r="BW117" s="1016"/>
      <c r="BX117" s="1016"/>
      <c r="BY117" s="1016"/>
      <c r="BZ117" s="1016"/>
      <c r="CA117" s="1016" t="s">
        <v>430</v>
      </c>
      <c r="CB117" s="1016"/>
      <c r="CC117" s="1016"/>
      <c r="CD117" s="1016"/>
      <c r="CE117" s="1016"/>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286</v>
      </c>
      <c r="AG118" s="913"/>
      <c r="AH118" s="913"/>
      <c r="AI118" s="913"/>
      <c r="AJ118" s="914"/>
      <c r="AK118" s="912" t="s">
        <v>285</v>
      </c>
      <c r="AL118" s="913"/>
      <c r="AM118" s="913"/>
      <c r="AN118" s="913"/>
      <c r="AO118" s="914"/>
      <c r="AP118" s="1020" t="s">
        <v>402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432</v>
      </c>
      <c r="BP118" s="1024"/>
      <c r="BQ118" s="1015">
        <v>15123792</v>
      </c>
      <c r="BR118" s="1016"/>
      <c r="BS118" s="1016"/>
      <c r="BT118" s="1016"/>
      <c r="BU118" s="1016"/>
      <c r="BV118" s="1016">
        <v>14853158</v>
      </c>
      <c r="BW118" s="1016"/>
      <c r="BX118" s="1016"/>
      <c r="BY118" s="1016"/>
      <c r="BZ118" s="1016"/>
      <c r="CA118" s="1016">
        <v>13931999</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434</v>
      </c>
      <c r="DH118" s="989"/>
      <c r="DI118" s="989"/>
      <c r="DJ118" s="989"/>
      <c r="DK118" s="990"/>
      <c r="DL118" s="991" t="s">
        <v>434</v>
      </c>
      <c r="DM118" s="989"/>
      <c r="DN118" s="989"/>
      <c r="DO118" s="989"/>
      <c r="DP118" s="990"/>
      <c r="DQ118" s="991" t="s">
        <v>434</v>
      </c>
      <c r="DR118" s="989"/>
      <c r="DS118" s="989"/>
      <c r="DT118" s="989"/>
      <c r="DU118" s="990"/>
      <c r="DV118" s="992" t="s">
        <v>434</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434</v>
      </c>
      <c r="AB119" s="920"/>
      <c r="AC119" s="920"/>
      <c r="AD119" s="920"/>
      <c r="AE119" s="921"/>
      <c r="AF119" s="922" t="s">
        <v>434</v>
      </c>
      <c r="AG119" s="920"/>
      <c r="AH119" s="920"/>
      <c r="AI119" s="920"/>
      <c r="AJ119" s="921"/>
      <c r="AK119" s="922" t="s">
        <v>434</v>
      </c>
      <c r="AL119" s="920"/>
      <c r="AM119" s="920"/>
      <c r="AN119" s="920"/>
      <c r="AO119" s="921"/>
      <c r="AP119" s="923" t="s">
        <v>434</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5401940</v>
      </c>
      <c r="BR119" s="957"/>
      <c r="BS119" s="957"/>
      <c r="BT119" s="957"/>
      <c r="BU119" s="957"/>
      <c r="BV119" s="957">
        <v>5692396</v>
      </c>
      <c r="BW119" s="957"/>
      <c r="BX119" s="957"/>
      <c r="BY119" s="957"/>
      <c r="BZ119" s="957"/>
      <c r="CA119" s="957">
        <v>5794822</v>
      </c>
      <c r="CB119" s="957"/>
      <c r="CC119" s="957"/>
      <c r="CD119" s="957"/>
      <c r="CE119" s="957"/>
      <c r="CF119" s="971">
        <v>137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434</v>
      </c>
      <c r="DH119" s="1028"/>
      <c r="DI119" s="1028"/>
      <c r="DJ119" s="1028"/>
      <c r="DK119" s="1029"/>
      <c r="DL119" s="1030" t="s">
        <v>434</v>
      </c>
      <c r="DM119" s="1028"/>
      <c r="DN119" s="1028"/>
      <c r="DO119" s="1028"/>
      <c r="DP119" s="1029"/>
      <c r="DQ119" s="1030" t="s">
        <v>434</v>
      </c>
      <c r="DR119" s="1028"/>
      <c r="DS119" s="1028"/>
      <c r="DT119" s="1028"/>
      <c r="DU119" s="1029"/>
      <c r="DV119" s="1031" t="s">
        <v>434</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434</v>
      </c>
      <c r="AB120" s="989"/>
      <c r="AC120" s="989"/>
      <c r="AD120" s="989"/>
      <c r="AE120" s="990"/>
      <c r="AF120" s="991" t="s">
        <v>434</v>
      </c>
      <c r="AG120" s="989"/>
      <c r="AH120" s="989"/>
      <c r="AI120" s="989"/>
      <c r="AJ120" s="990"/>
      <c r="AK120" s="991" t="s">
        <v>434</v>
      </c>
      <c r="AL120" s="989"/>
      <c r="AM120" s="989"/>
      <c r="AN120" s="989"/>
      <c r="AO120" s="990"/>
      <c r="AP120" s="992" t="s">
        <v>434</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2847286</v>
      </c>
      <c r="BR120" s="950"/>
      <c r="BS120" s="950"/>
      <c r="BT120" s="950"/>
      <c r="BU120" s="950"/>
      <c r="BV120" s="950">
        <v>3192353</v>
      </c>
      <c r="BW120" s="950"/>
      <c r="BX120" s="950"/>
      <c r="BY120" s="950"/>
      <c r="BZ120" s="950"/>
      <c r="CA120" s="950">
        <v>2998501</v>
      </c>
      <c r="CB120" s="950"/>
      <c r="CC120" s="950"/>
      <c r="CD120" s="950"/>
      <c r="CE120" s="950"/>
      <c r="CF120" s="944">
        <v>70.900000000000006</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5666759</v>
      </c>
      <c r="DH120" s="957"/>
      <c r="DI120" s="957"/>
      <c r="DJ120" s="957"/>
      <c r="DK120" s="957"/>
      <c r="DL120" s="957">
        <v>5466580</v>
      </c>
      <c r="DM120" s="957"/>
      <c r="DN120" s="957"/>
      <c r="DO120" s="957"/>
      <c r="DP120" s="957"/>
      <c r="DQ120" s="957">
        <v>5051421</v>
      </c>
      <c r="DR120" s="957"/>
      <c r="DS120" s="957"/>
      <c r="DT120" s="957"/>
      <c r="DU120" s="957"/>
      <c r="DV120" s="958">
        <v>119.5</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434</v>
      </c>
      <c r="AB121" s="989"/>
      <c r="AC121" s="989"/>
      <c r="AD121" s="989"/>
      <c r="AE121" s="990"/>
      <c r="AF121" s="991" t="s">
        <v>434</v>
      </c>
      <c r="AG121" s="989"/>
      <c r="AH121" s="989"/>
      <c r="AI121" s="989"/>
      <c r="AJ121" s="990"/>
      <c r="AK121" s="991" t="s">
        <v>434</v>
      </c>
      <c r="AL121" s="989"/>
      <c r="AM121" s="989"/>
      <c r="AN121" s="989"/>
      <c r="AO121" s="990"/>
      <c r="AP121" s="992" t="s">
        <v>434</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9906720</v>
      </c>
      <c r="BR121" s="1016"/>
      <c r="BS121" s="1016"/>
      <c r="BT121" s="1016"/>
      <c r="BU121" s="1016"/>
      <c r="BV121" s="1016">
        <v>9759382</v>
      </c>
      <c r="BW121" s="1016"/>
      <c r="BX121" s="1016"/>
      <c r="BY121" s="1016"/>
      <c r="BZ121" s="1016"/>
      <c r="CA121" s="1016">
        <v>8853754</v>
      </c>
      <c r="CB121" s="1016"/>
      <c r="CC121" s="1016"/>
      <c r="CD121" s="1016"/>
      <c r="CE121" s="1016"/>
      <c r="CF121" s="1054">
        <v>209.4</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v>79106</v>
      </c>
      <c r="DR121" s="950"/>
      <c r="DS121" s="950"/>
      <c r="DT121" s="950"/>
      <c r="DU121" s="950"/>
      <c r="DV121" s="951">
        <v>1.9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444</v>
      </c>
      <c r="BP122" s="1024"/>
      <c r="BQ122" s="1064">
        <v>18155946</v>
      </c>
      <c r="BR122" s="1065"/>
      <c r="BS122" s="1065"/>
      <c r="BT122" s="1065"/>
      <c r="BU122" s="1065"/>
      <c r="BV122" s="1065">
        <v>18644131</v>
      </c>
      <c r="BW122" s="1065"/>
      <c r="BX122" s="1065"/>
      <c r="BY122" s="1065"/>
      <c r="BZ122" s="1065"/>
      <c r="CA122" s="1065">
        <v>17647077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446</v>
      </c>
      <c r="DH122" s="950"/>
      <c r="DI122" s="950"/>
      <c r="DJ122" s="950"/>
      <c r="DK122" s="950"/>
      <c r="DL122" s="950" t="s">
        <v>446</v>
      </c>
      <c r="DM122" s="950"/>
      <c r="DN122" s="950"/>
      <c r="DO122" s="950"/>
      <c r="DP122" s="950"/>
      <c r="DQ122" s="950" t="s">
        <v>446</v>
      </c>
      <c r="DR122" s="950"/>
      <c r="DS122" s="950"/>
      <c r="DT122" s="950"/>
      <c r="DU122" s="950"/>
      <c r="DV122" s="951" t="s">
        <v>446</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446</v>
      </c>
      <c r="AB123" s="989"/>
      <c r="AC123" s="989"/>
      <c r="AD123" s="989"/>
      <c r="AE123" s="990"/>
      <c r="AF123" s="991" t="s">
        <v>446</v>
      </c>
      <c r="AG123" s="989"/>
      <c r="AH123" s="989"/>
      <c r="AI123" s="989"/>
      <c r="AJ123" s="990"/>
      <c r="AK123" s="991" t="s">
        <v>446</v>
      </c>
      <c r="AL123" s="989"/>
      <c r="AM123" s="989"/>
      <c r="AN123" s="989"/>
      <c r="AO123" s="990"/>
      <c r="AP123" s="992" t="s">
        <v>446</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446</v>
      </c>
      <c r="BR123" s="1057"/>
      <c r="BS123" s="1057"/>
      <c r="BT123" s="1057"/>
      <c r="BU123" s="1057"/>
      <c r="BV123" s="1057" t="s">
        <v>446</v>
      </c>
      <c r="BW123" s="1057"/>
      <c r="BX123" s="1057"/>
      <c r="BY123" s="1057"/>
      <c r="BZ123" s="1057"/>
      <c r="CA123" s="1057" t="s">
        <v>446</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v>538879</v>
      </c>
      <c r="DM126" s="950"/>
      <c r="DN126" s="950"/>
      <c r="DO126" s="950"/>
      <c r="DP126" s="950"/>
      <c r="DQ126" s="950">
        <v>585426</v>
      </c>
      <c r="DR126" s="950"/>
      <c r="DS126" s="950"/>
      <c r="DT126" s="950"/>
      <c r="DU126" s="950"/>
      <c r="DV126" s="951">
        <v>13.8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458</v>
      </c>
      <c r="AY127" s="917"/>
      <c r="AZ127" s="917"/>
      <c r="BA127" s="917"/>
      <c r="BB127" s="917"/>
      <c r="BC127" s="917"/>
      <c r="BD127" s="917"/>
      <c r="BE127" s="918"/>
      <c r="BF127" s="1071" t="s">
        <v>446</v>
      </c>
      <c r="BG127" s="1072"/>
      <c r="BH127" s="1072"/>
      <c r="BI127" s="1072"/>
      <c r="BJ127" s="1072"/>
      <c r="BK127" s="1072"/>
      <c r="BL127" s="1081"/>
      <c r="BM127" s="1071">
        <v>14.95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263731</v>
      </c>
      <c r="AB128" s="1120"/>
      <c r="AC128" s="1120"/>
      <c r="AD128" s="1120"/>
      <c r="AE128" s="1121"/>
      <c r="AF128" s="1122">
        <v>289489</v>
      </c>
      <c r="AG128" s="1120"/>
      <c r="AH128" s="1120"/>
      <c r="AI128" s="1120"/>
      <c r="AJ128" s="1121"/>
      <c r="AK128" s="1122">
        <v>245356</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464</v>
      </c>
      <c r="BG128" s="1097"/>
      <c r="BH128" s="1097"/>
      <c r="BI128" s="1097"/>
      <c r="BJ128" s="1097"/>
      <c r="BK128" s="1097"/>
      <c r="BL128" s="1098"/>
      <c r="BM128" s="1096">
        <v>19.95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5004391</v>
      </c>
      <c r="AB129" s="989"/>
      <c r="AC129" s="989"/>
      <c r="AD129" s="989"/>
      <c r="AE129" s="990"/>
      <c r="AF129" s="991">
        <v>5057208</v>
      </c>
      <c r="AG129" s="989"/>
      <c r="AH129" s="989"/>
      <c r="AI129" s="989"/>
      <c r="AJ129" s="990"/>
      <c r="AK129" s="991">
        <v>5077169</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891250</v>
      </c>
      <c r="AB130" s="989"/>
      <c r="AC130" s="989"/>
      <c r="AD130" s="989"/>
      <c r="AE130" s="990"/>
      <c r="AF130" s="991">
        <v>899228</v>
      </c>
      <c r="AG130" s="989"/>
      <c r="AH130" s="989"/>
      <c r="AI130" s="989"/>
      <c r="AJ130" s="990"/>
      <c r="AK130" s="991">
        <v>848505</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434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4113141</v>
      </c>
      <c r="AB131" s="1028"/>
      <c r="AC131" s="1028"/>
      <c r="AD131" s="1028"/>
      <c r="AE131" s="1029"/>
      <c r="AF131" s="1030">
        <v>4157980</v>
      </c>
      <c r="AG131" s="1028"/>
      <c r="AH131" s="1028"/>
      <c r="AI131" s="1028"/>
      <c r="AJ131" s="1029"/>
      <c r="AK131" s="1030">
        <v>4228664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8.5807658920000005</v>
      </c>
      <c r="AB132" s="1134"/>
      <c r="AC132" s="1134"/>
      <c r="AD132" s="1134"/>
      <c r="AE132" s="1135"/>
      <c r="AF132" s="1136">
        <v>4.5339563920000003</v>
      </c>
      <c r="AG132" s="1134"/>
      <c r="AH132" s="1134"/>
      <c r="AI132" s="1134"/>
      <c r="AJ132" s="1135"/>
      <c r="AK132" s="1136">
        <v>3.6490721420000001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10.9</v>
      </c>
      <c r="AB133" s="1141"/>
      <c r="AC133" s="1141"/>
      <c r="AD133" s="1141"/>
      <c r="AE133" s="1142"/>
      <c r="AF133" s="1140">
        <v>8.1</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1241729</v>
      </c>
      <c r="L9" s="264">
        <v>52862</v>
      </c>
      <c r="M9" s="265">
        <v>55347</v>
      </c>
      <c r="N9" s="266">
        <v>-4.5</v>
      </c>
    </row>
    <row r="10" spans="1:16" x14ac:dyDescent="0.15">
      <c r="A10" s="248"/>
      <c r="B10" s="244"/>
      <c r="C10" s="244"/>
      <c r="D10" s="244"/>
      <c r="E10" s="244"/>
      <c r="F10" s="244"/>
      <c r="G10" s="1149" t="s">
        <v>482</v>
      </c>
      <c r="H10" s="1150"/>
      <c r="I10" s="1150"/>
      <c r="J10" s="1151"/>
      <c r="K10" s="267">
        <v>169523</v>
      </c>
      <c r="L10" s="268">
        <v>7217</v>
      </c>
      <c r="M10" s="269">
        <v>5378</v>
      </c>
      <c r="N10" s="270">
        <v>34.200000000000003</v>
      </c>
    </row>
    <row r="11" spans="1:16" ht="13.5" customHeight="1" x14ac:dyDescent="0.15">
      <c r="A11" s="248"/>
      <c r="B11" s="244"/>
      <c r="C11" s="244"/>
      <c r="D11" s="244"/>
      <c r="E11" s="244"/>
      <c r="F11" s="244"/>
      <c r="G11" s="1149" t="s">
        <v>483</v>
      </c>
      <c r="H11" s="1150"/>
      <c r="I11" s="1150"/>
      <c r="J11" s="1151"/>
      <c r="K11" s="267">
        <v>264536</v>
      </c>
      <c r="L11" s="268">
        <v>11262</v>
      </c>
      <c r="M11" s="269">
        <v>7824</v>
      </c>
      <c r="N11" s="270">
        <v>43.9</v>
      </c>
    </row>
    <row r="12" spans="1:16" ht="13.5" customHeight="1" x14ac:dyDescent="0.15">
      <c r="A12" s="248"/>
      <c r="B12" s="244"/>
      <c r="C12" s="244"/>
      <c r="D12" s="244"/>
      <c r="E12" s="244"/>
      <c r="F12" s="244"/>
      <c r="G12" s="1149" t="s">
        <v>484</v>
      </c>
      <c r="H12" s="1150"/>
      <c r="I12" s="1150"/>
      <c r="J12" s="1151"/>
      <c r="K12" s="267" t="s">
        <v>485</v>
      </c>
      <c r="L12" s="268" t="s">
        <v>485</v>
      </c>
      <c r="M12" s="269">
        <v>137</v>
      </c>
      <c r="N12" s="270" t="s">
        <v>485</v>
      </c>
    </row>
    <row r="13" spans="1:16" ht="13.5" customHeight="1" x14ac:dyDescent="0.15">
      <c r="A13" s="248"/>
      <c r="B13" s="244"/>
      <c r="C13" s="244"/>
      <c r="D13" s="244"/>
      <c r="E13" s="244"/>
      <c r="F13" s="244"/>
      <c r="G13" s="1149" t="s">
        <v>486</v>
      </c>
      <c r="H13" s="1150"/>
      <c r="I13" s="1150"/>
      <c r="J13" s="1151"/>
      <c r="K13" s="267" t="s">
        <v>485</v>
      </c>
      <c r="L13" s="268" t="s">
        <v>485</v>
      </c>
      <c r="M13" s="269">
        <v>6</v>
      </c>
      <c r="N13" s="270" t="s">
        <v>485</v>
      </c>
    </row>
    <row r="14" spans="1:16" ht="13.5" customHeight="1" x14ac:dyDescent="0.15">
      <c r="A14" s="248"/>
      <c r="B14" s="244"/>
      <c r="C14" s="244"/>
      <c r="D14" s="244"/>
      <c r="E14" s="244"/>
      <c r="F14" s="244"/>
      <c r="G14" s="1149" t="s">
        <v>487</v>
      </c>
      <c r="H14" s="1150"/>
      <c r="I14" s="1150"/>
      <c r="J14" s="1151"/>
      <c r="K14" s="267">
        <v>56040</v>
      </c>
      <c r="L14" s="268">
        <v>2386</v>
      </c>
      <c r="M14" s="269">
        <v>2598</v>
      </c>
      <c r="N14" s="270">
        <v>-8.1999999999999993</v>
      </c>
    </row>
    <row r="15" spans="1:16" ht="13.5" customHeight="1" x14ac:dyDescent="0.15">
      <c r="A15" s="248"/>
      <c r="B15" s="244"/>
      <c r="C15" s="244"/>
      <c r="D15" s="244"/>
      <c r="E15" s="244"/>
      <c r="F15" s="244"/>
      <c r="G15" s="1149" t="s">
        <v>488</v>
      </c>
      <c r="H15" s="1150"/>
      <c r="I15" s="1150"/>
      <c r="J15" s="1151"/>
      <c r="K15" s="267" t="s">
        <v>485</v>
      </c>
      <c r="L15" s="268" t="s">
        <v>485</v>
      </c>
      <c r="M15" s="269">
        <v>1203</v>
      </c>
      <c r="N15" s="270" t="s">
        <v>485</v>
      </c>
    </row>
    <row r="16" spans="1:16" x14ac:dyDescent="0.15">
      <c r="A16" s="248"/>
      <c r="B16" s="244"/>
      <c r="C16" s="244"/>
      <c r="D16" s="244"/>
      <c r="E16" s="244"/>
      <c r="F16" s="244"/>
      <c r="G16" s="1152" t="s">
        <v>489</v>
      </c>
      <c r="H16" s="1153"/>
      <c r="I16" s="1153"/>
      <c r="J16" s="1154"/>
      <c r="K16" s="268">
        <v>-137159</v>
      </c>
      <c r="L16" s="268">
        <v>-5839</v>
      </c>
      <c r="M16" s="269">
        <v>-5188</v>
      </c>
      <c r="N16" s="270">
        <v>12.5</v>
      </c>
    </row>
    <row r="17" spans="1:16" x14ac:dyDescent="0.15">
      <c r="A17" s="248"/>
      <c r="B17" s="244"/>
      <c r="C17" s="244"/>
      <c r="D17" s="244"/>
      <c r="E17" s="244"/>
      <c r="F17" s="244"/>
      <c r="G17" s="1152" t="s">
        <v>169</v>
      </c>
      <c r="H17" s="1153"/>
      <c r="I17" s="1153"/>
      <c r="J17" s="1154"/>
      <c r="K17" s="268">
        <v>1594669</v>
      </c>
      <c r="L17" s="268">
        <v>67887</v>
      </c>
      <c r="M17" s="269">
        <v>67305</v>
      </c>
      <c r="N17" s="270">
        <v>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6.05</v>
      </c>
      <c r="L21" s="281">
        <v>6.27</v>
      </c>
      <c r="M21" s="282">
        <v>-0.22</v>
      </c>
      <c r="N21" s="249"/>
      <c r="O21" s="283"/>
      <c r="P21" s="279"/>
    </row>
    <row r="22" spans="1:16" s="284" customFormat="1" x14ac:dyDescent="0.15">
      <c r="A22" s="279"/>
      <c r="B22" s="249"/>
      <c r="C22" s="249"/>
      <c r="D22" s="249"/>
      <c r="E22" s="249"/>
      <c r="F22" s="249"/>
      <c r="G22" s="1144" t="s">
        <v>495</v>
      </c>
      <c r="H22" s="1145"/>
      <c r="I22" s="1145"/>
      <c r="J22" s="1146"/>
      <c r="K22" s="285">
        <v>94.9</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734050</v>
      </c>
      <c r="L32" s="294">
        <v>31249</v>
      </c>
      <c r="M32" s="295">
        <v>29478</v>
      </c>
      <c r="N32" s="296">
        <v>6</v>
      </c>
    </row>
    <row r="33" spans="1:16" ht="13.5" customHeight="1" x14ac:dyDescent="0.15">
      <c r="A33" s="248"/>
      <c r="B33" s="244"/>
      <c r="C33" s="244"/>
      <c r="D33" s="244"/>
      <c r="E33" s="244"/>
      <c r="F33" s="244"/>
      <c r="G33" s="1160" t="s">
        <v>500</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501</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502</v>
      </c>
      <c r="H35" s="1161"/>
      <c r="I35" s="1161"/>
      <c r="J35" s="1162"/>
      <c r="K35" s="294">
        <v>368984</v>
      </c>
      <c r="L35" s="294">
        <v>15708</v>
      </c>
      <c r="M35" s="295">
        <v>9466</v>
      </c>
      <c r="N35" s="296">
        <v>65.900000000000006</v>
      </c>
    </row>
    <row r="36" spans="1:16" ht="27" customHeight="1" x14ac:dyDescent="0.15">
      <c r="A36" s="248"/>
      <c r="B36" s="244"/>
      <c r="C36" s="244"/>
      <c r="D36" s="244"/>
      <c r="E36" s="244"/>
      <c r="F36" s="244"/>
      <c r="G36" s="1160" t="s">
        <v>503</v>
      </c>
      <c r="H36" s="1161"/>
      <c r="I36" s="1161"/>
      <c r="J36" s="1162"/>
      <c r="K36" s="294">
        <v>144921</v>
      </c>
      <c r="L36" s="294">
        <v>6169</v>
      </c>
      <c r="M36" s="295">
        <v>2568</v>
      </c>
      <c r="N36" s="296">
        <v>140.19999999999999</v>
      </c>
    </row>
    <row r="37" spans="1:16" ht="13.5" customHeight="1" x14ac:dyDescent="0.15">
      <c r="A37" s="248"/>
      <c r="B37" s="244"/>
      <c r="C37" s="244"/>
      <c r="D37" s="244"/>
      <c r="E37" s="244"/>
      <c r="F37" s="244"/>
      <c r="G37" s="1160" t="s">
        <v>504</v>
      </c>
      <c r="H37" s="1161"/>
      <c r="I37" s="1161"/>
      <c r="J37" s="1162"/>
      <c r="K37" s="294" t="s">
        <v>485</v>
      </c>
      <c r="L37" s="294" t="s">
        <v>485</v>
      </c>
      <c r="M37" s="295">
        <v>1267</v>
      </c>
      <c r="N37" s="296" t="s">
        <v>485</v>
      </c>
    </row>
    <row r="38" spans="1:16" ht="27" customHeight="1" x14ac:dyDescent="0.15">
      <c r="A38" s="248"/>
      <c r="B38" s="244"/>
      <c r="C38" s="244"/>
      <c r="D38" s="244"/>
      <c r="E38" s="244"/>
      <c r="F38" s="244"/>
      <c r="G38" s="1163" t="s">
        <v>505</v>
      </c>
      <c r="H38" s="1164"/>
      <c r="I38" s="1164"/>
      <c r="J38" s="1165"/>
      <c r="K38" s="297">
        <v>213</v>
      </c>
      <c r="L38" s="297">
        <v>9</v>
      </c>
      <c r="M38" s="298">
        <v>1</v>
      </c>
      <c r="N38" s="299">
        <v>800</v>
      </c>
      <c r="O38" s="293"/>
    </row>
    <row r="39" spans="1:16" x14ac:dyDescent="0.15">
      <c r="A39" s="248"/>
      <c r="B39" s="244"/>
      <c r="C39" s="244"/>
      <c r="D39" s="244"/>
      <c r="E39" s="244"/>
      <c r="F39" s="244"/>
      <c r="G39" s="1163" t="s">
        <v>506</v>
      </c>
      <c r="H39" s="1164"/>
      <c r="I39" s="1164"/>
      <c r="J39" s="1165"/>
      <c r="K39" s="300">
        <v>-245356</v>
      </c>
      <c r="L39" s="300">
        <v>-10445</v>
      </c>
      <c r="M39" s="301">
        <v>-3176</v>
      </c>
      <c r="N39" s="302">
        <v>228.9</v>
      </c>
      <c r="O39" s="293"/>
    </row>
    <row r="40" spans="1:16" ht="27" customHeight="1" x14ac:dyDescent="0.15">
      <c r="A40" s="248"/>
      <c r="B40" s="244"/>
      <c r="C40" s="244"/>
      <c r="D40" s="244"/>
      <c r="E40" s="244"/>
      <c r="F40" s="244"/>
      <c r="G40" s="1160" t="s">
        <v>507</v>
      </c>
      <c r="H40" s="1161"/>
      <c r="I40" s="1161"/>
      <c r="J40" s="1162"/>
      <c r="K40" s="300">
        <v>-848505</v>
      </c>
      <c r="L40" s="300">
        <v>-36122</v>
      </c>
      <c r="M40" s="301">
        <v>-27766</v>
      </c>
      <c r="N40" s="302">
        <v>30.1</v>
      </c>
      <c r="O40" s="293"/>
    </row>
    <row r="41" spans="1:16" x14ac:dyDescent="0.15">
      <c r="A41" s="248"/>
      <c r="B41" s="244"/>
      <c r="C41" s="244"/>
      <c r="D41" s="244"/>
      <c r="E41" s="244"/>
      <c r="F41" s="244"/>
      <c r="G41" s="1166" t="s">
        <v>280</v>
      </c>
      <c r="H41" s="1167"/>
      <c r="I41" s="1167"/>
      <c r="J41" s="1168"/>
      <c r="K41" s="294">
        <v>154307</v>
      </c>
      <c r="L41" s="300">
        <v>6569</v>
      </c>
      <c r="M41" s="301">
        <v>11838</v>
      </c>
      <c r="N41" s="302">
        <v>-44.5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218670</v>
      </c>
      <c r="J51" s="320">
        <v>9710</v>
      </c>
      <c r="K51" s="321">
        <v>-17.8</v>
      </c>
      <c r="L51" s="322">
        <v>42839</v>
      </c>
      <c r="M51" s="323">
        <v>-13.3</v>
      </c>
      <c r="N51" s="324">
        <v>-4.5</v>
      </c>
    </row>
    <row r="52" spans="1:14" x14ac:dyDescent="0.15">
      <c r="A52" s="248"/>
      <c r="B52" s="244"/>
      <c r="C52" s="244"/>
      <c r="D52" s="244"/>
      <c r="E52" s="244"/>
      <c r="F52" s="244"/>
      <c r="G52" s="325"/>
      <c r="H52" s="326" t="s">
        <v>518</v>
      </c>
      <c r="I52" s="327">
        <v>81662</v>
      </c>
      <c r="J52" s="328">
        <v>3626</v>
      </c>
      <c r="K52" s="329">
        <v>-31.8</v>
      </c>
      <c r="L52" s="330">
        <v>22027</v>
      </c>
      <c r="M52" s="331">
        <v>-17.100000000000001</v>
      </c>
      <c r="N52" s="332">
        <v>-14.7</v>
      </c>
    </row>
    <row r="53" spans="1:14" x14ac:dyDescent="0.15">
      <c r="A53" s="248"/>
      <c r="B53" s="244"/>
      <c r="C53" s="244"/>
      <c r="D53" s="244"/>
      <c r="E53" s="244"/>
      <c r="F53" s="244"/>
      <c r="G53" s="310" t="s">
        <v>519</v>
      </c>
      <c r="H53" s="311"/>
      <c r="I53" s="319">
        <v>80444</v>
      </c>
      <c r="J53" s="320">
        <v>3495</v>
      </c>
      <c r="K53" s="321">
        <v>-64</v>
      </c>
      <c r="L53" s="322">
        <v>46819</v>
      </c>
      <c r="M53" s="323">
        <v>9.3000000000000007</v>
      </c>
      <c r="N53" s="324">
        <v>-73.3</v>
      </c>
    </row>
    <row r="54" spans="1:14" x14ac:dyDescent="0.15">
      <c r="A54" s="248"/>
      <c r="B54" s="244"/>
      <c r="C54" s="244"/>
      <c r="D54" s="244"/>
      <c r="E54" s="244"/>
      <c r="F54" s="244"/>
      <c r="G54" s="325"/>
      <c r="H54" s="326" t="s">
        <v>518</v>
      </c>
      <c r="I54" s="327">
        <v>62773</v>
      </c>
      <c r="J54" s="328">
        <v>2727</v>
      </c>
      <c r="K54" s="329">
        <v>-24.8</v>
      </c>
      <c r="L54" s="330">
        <v>24121</v>
      </c>
      <c r="M54" s="331">
        <v>9.5</v>
      </c>
      <c r="N54" s="332">
        <v>-34.299999999999997</v>
      </c>
    </row>
    <row r="55" spans="1:14" x14ac:dyDescent="0.15">
      <c r="A55" s="248"/>
      <c r="B55" s="244"/>
      <c r="C55" s="244"/>
      <c r="D55" s="244"/>
      <c r="E55" s="244"/>
      <c r="F55" s="244"/>
      <c r="G55" s="310" t="s">
        <v>520</v>
      </c>
      <c r="H55" s="311"/>
      <c r="I55" s="319">
        <v>172057</v>
      </c>
      <c r="J55" s="320">
        <v>7438</v>
      </c>
      <c r="K55" s="321">
        <v>112.8</v>
      </c>
      <c r="L55" s="322">
        <v>53270</v>
      </c>
      <c r="M55" s="323">
        <v>13.8</v>
      </c>
      <c r="N55" s="324">
        <v>99</v>
      </c>
    </row>
    <row r="56" spans="1:14" x14ac:dyDescent="0.15">
      <c r="A56" s="248"/>
      <c r="B56" s="244"/>
      <c r="C56" s="244"/>
      <c r="D56" s="244"/>
      <c r="E56" s="244"/>
      <c r="F56" s="244"/>
      <c r="G56" s="325"/>
      <c r="H56" s="326" t="s">
        <v>518</v>
      </c>
      <c r="I56" s="327">
        <v>141629</v>
      </c>
      <c r="J56" s="328">
        <v>6123</v>
      </c>
      <c r="K56" s="329">
        <v>124.5</v>
      </c>
      <c r="L56" s="330">
        <v>24316</v>
      </c>
      <c r="M56" s="331">
        <v>0.8</v>
      </c>
      <c r="N56" s="332">
        <v>123.7</v>
      </c>
    </row>
    <row r="57" spans="1:14" x14ac:dyDescent="0.15">
      <c r="A57" s="248"/>
      <c r="B57" s="244"/>
      <c r="C57" s="244"/>
      <c r="D57" s="244"/>
      <c r="E57" s="244"/>
      <c r="F57" s="244"/>
      <c r="G57" s="310" t="s">
        <v>521</v>
      </c>
      <c r="H57" s="311"/>
      <c r="I57" s="319">
        <v>548940</v>
      </c>
      <c r="J57" s="320">
        <v>23575</v>
      </c>
      <c r="K57" s="321">
        <v>217</v>
      </c>
      <c r="L57" s="322">
        <v>53292</v>
      </c>
      <c r="M57" s="323">
        <v>0</v>
      </c>
      <c r="N57" s="324">
        <v>217</v>
      </c>
    </row>
    <row r="58" spans="1:14" x14ac:dyDescent="0.15">
      <c r="A58" s="248"/>
      <c r="B58" s="244"/>
      <c r="C58" s="244"/>
      <c r="D58" s="244"/>
      <c r="E58" s="244"/>
      <c r="F58" s="244"/>
      <c r="G58" s="325"/>
      <c r="H58" s="326" t="s">
        <v>518</v>
      </c>
      <c r="I58" s="327">
        <v>354789</v>
      </c>
      <c r="J58" s="328">
        <v>15237</v>
      </c>
      <c r="K58" s="329">
        <v>148.80000000000001</v>
      </c>
      <c r="L58" s="330">
        <v>28900</v>
      </c>
      <c r="M58" s="331">
        <v>18.899999999999999</v>
      </c>
      <c r="N58" s="332">
        <v>129.9</v>
      </c>
    </row>
    <row r="59" spans="1:14" x14ac:dyDescent="0.15">
      <c r="A59" s="248"/>
      <c r="B59" s="244"/>
      <c r="C59" s="244"/>
      <c r="D59" s="244"/>
      <c r="E59" s="244"/>
      <c r="F59" s="244"/>
      <c r="G59" s="310" t="s">
        <v>522</v>
      </c>
      <c r="H59" s="311"/>
      <c r="I59" s="319">
        <v>532999</v>
      </c>
      <c r="J59" s="320">
        <v>22690</v>
      </c>
      <c r="K59" s="321">
        <v>-3.8</v>
      </c>
      <c r="L59" s="322">
        <v>49919</v>
      </c>
      <c r="M59" s="323">
        <v>-6.3</v>
      </c>
      <c r="N59" s="324">
        <v>2.5</v>
      </c>
    </row>
    <row r="60" spans="1:14" x14ac:dyDescent="0.15">
      <c r="A60" s="248"/>
      <c r="B60" s="244"/>
      <c r="C60" s="244"/>
      <c r="D60" s="244"/>
      <c r="E60" s="244"/>
      <c r="F60" s="244"/>
      <c r="G60" s="325"/>
      <c r="H60" s="326" t="s">
        <v>518</v>
      </c>
      <c r="I60" s="333">
        <v>403686</v>
      </c>
      <c r="J60" s="328">
        <v>17185</v>
      </c>
      <c r="K60" s="329">
        <v>12.8</v>
      </c>
      <c r="L60" s="330">
        <v>26398</v>
      </c>
      <c r="M60" s="331">
        <v>-8.6999999999999993</v>
      </c>
      <c r="N60" s="332">
        <v>21.5</v>
      </c>
    </row>
    <row r="61" spans="1:14" x14ac:dyDescent="0.15">
      <c r="A61" s="248"/>
      <c r="B61" s="244"/>
      <c r="C61" s="244"/>
      <c r="D61" s="244"/>
      <c r="E61" s="244"/>
      <c r="F61" s="244"/>
      <c r="G61" s="310" t="s">
        <v>523</v>
      </c>
      <c r="H61" s="334"/>
      <c r="I61" s="335">
        <v>310622</v>
      </c>
      <c r="J61" s="336">
        <v>13382</v>
      </c>
      <c r="K61" s="337">
        <v>48.8</v>
      </c>
      <c r="L61" s="338">
        <v>49228</v>
      </c>
      <c r="M61" s="339">
        <v>0.7</v>
      </c>
      <c r="N61" s="324">
        <v>48.1</v>
      </c>
    </row>
    <row r="62" spans="1:14" x14ac:dyDescent="0.15">
      <c r="A62" s="248"/>
      <c r="B62" s="244"/>
      <c r="C62" s="244"/>
      <c r="D62" s="244"/>
      <c r="E62" s="244"/>
      <c r="F62" s="244"/>
      <c r="G62" s="325"/>
      <c r="H62" s="326" t="s">
        <v>518</v>
      </c>
      <c r="I62" s="327">
        <v>208908</v>
      </c>
      <c r="J62" s="328">
        <v>8980</v>
      </c>
      <c r="K62" s="329">
        <v>45.9</v>
      </c>
      <c r="L62" s="330">
        <v>25152</v>
      </c>
      <c r="M62" s="331">
        <v>0.7</v>
      </c>
      <c r="N62" s="332">
        <v>45.2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40.79</v>
      </c>
      <c r="G47" s="12">
        <v>41.3</v>
      </c>
      <c r="H47" s="12">
        <v>46.75</v>
      </c>
      <c r="I47" s="12">
        <v>48.98</v>
      </c>
      <c r="J47" s="13">
        <v>51.54</v>
      </c>
    </row>
    <row r="48" spans="2:10" ht="57.75" customHeight="1" x14ac:dyDescent="0.15">
      <c r="B48" s="14"/>
      <c r="C48" s="1171" t="s">
        <v>4</v>
      </c>
      <c r="D48" s="1171"/>
      <c r="E48" s="1172"/>
      <c r="F48" s="15">
        <v>1.93</v>
      </c>
      <c r="G48" s="16">
        <v>2.08</v>
      </c>
      <c r="H48" s="16">
        <v>4.9800000000000004</v>
      </c>
      <c r="I48" s="16">
        <v>5.14</v>
      </c>
      <c r="J48" s="17">
        <v>4.83</v>
      </c>
    </row>
    <row r="49" spans="2:10" ht="57.75" customHeight="1" thickBot="1" x14ac:dyDescent="0.2">
      <c r="B49" s="18"/>
      <c r="C49" s="1173" t="s">
        <v>5</v>
      </c>
      <c r="D49" s="1173"/>
      <c r="E49" s="1174"/>
      <c r="F49" s="19">
        <v>2.91</v>
      </c>
      <c r="G49" s="20">
        <v>12.32</v>
      </c>
      <c r="H49" s="20">
        <v>12</v>
      </c>
      <c r="I49" s="20">
        <v>5.25</v>
      </c>
      <c r="J49" s="21">
        <v>2.46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yokoyama</cp:lastModifiedBy>
  <cp:lastPrinted>2017-04-07T05:18:01Z</cp:lastPrinted>
  <dcterms:created xsi:type="dcterms:W3CDTF">2017-02-15T21:00:24Z</dcterms:created>
  <dcterms:modified xsi:type="dcterms:W3CDTF">2017-04-13T07:12:23Z</dcterms:modified>
  <cp:category/>
</cp:coreProperties>
</file>